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____0  ГРАЮТЬ_________\Тепловізійний бінокль\СОВА на веб-сайт\"/>
    </mc:Choice>
  </mc:AlternateContent>
  <bookViews>
    <workbookView xWindow="0" yWindow="0" windowWidth="19620" windowHeight="11355"/>
  </bookViews>
  <sheets>
    <sheet name="Лист1 (2)" sheetId="4" r:id="rId1"/>
  </sheets>
  <definedNames>
    <definedName name="_xlnm.Print_Area" localSheetId="0">'Лист1 (2)'!$A$1:$K$20</definedName>
  </definedNames>
  <calcPr calcId="152511"/>
</workbook>
</file>

<file path=xl/calcChain.xml><?xml version="1.0" encoding="utf-8"?>
<calcChain xmlns="http://schemas.openxmlformats.org/spreadsheetml/2006/main">
  <c r="G17" i="4" l="1"/>
  <c r="J16" i="4" l="1"/>
  <c r="J15" i="4"/>
  <c r="J14" i="4"/>
  <c r="K14" i="4" l="1"/>
  <c r="K20" i="4" s="1"/>
</calcChain>
</file>

<file path=xl/sharedStrings.xml><?xml version="1.0" encoding="utf-8"?>
<sst xmlns="http://schemas.openxmlformats.org/spreadsheetml/2006/main" count="17" uniqueCount="17">
  <si>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</si>
  <si>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</si>
  <si>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</si>
  <si>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</si>
  <si>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</si>
  <si>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</si>
  <si>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Середнє за одиницю:</t>
  </si>
  <si>
    <t xml:space="preserve">об'єм закупки (шт.) </t>
  </si>
  <si>
    <t xml:space="preserve">      Загальна сума придбання даного товару буде складати приблизно </t>
  </si>
  <si>
    <t>вартість за одиницю (грн.)</t>
  </si>
  <si>
    <r>
      <t>В ході проведення цінового дослідження  щодо придбання тепловізійних біноклів в кількості 6 шт</t>
    </r>
    <r>
      <rPr>
        <b/>
        <sz val="16"/>
        <color theme="1"/>
        <rFont val="Times New Roman"/>
        <family val="1"/>
        <charset val="204"/>
      </rPr>
      <t>.</t>
    </r>
    <r>
      <rPr>
        <sz val="16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</si>
  <si>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sz val="11"/>
        <color theme="10"/>
        <rFont val="Calibri"/>
        <family val="2"/>
        <charset val="1"/>
        <scheme val="minor"/>
      </rPr>
      <t xml:space="preserve">Revolt                                    </t>
    </r>
    <r>
      <rPr>
        <u/>
        <sz val="11"/>
        <color theme="10"/>
        <rFont val="Calibri"/>
        <family val="2"/>
        <charset val="1"/>
        <scheme val="minor"/>
      </rPr>
      <t>https://revolt.in.ua/p1872434271-teplovizionnyj-binokl-guide.html?source=merchant_center&amp;utm_source=google&amp;utm_medium=cpc&amp;utm_campaign=ma-shop-acq-ua-c6&amp;utm_content=696628767801&amp;utm_term=&amp;gad_source=1&amp;gad_campaignid=21182679057&amp;gbraid=0AAAAApvA_XcukWMK6ZcsAUVhrCzO6SHsR&amp;gclid=CjwKCAiAzZ_NBhAEEiwAMtqKyw22Y3ArFS2NwdqKRtQ8h1yqUXzgE2lD0ZWqE2aSe4iCkcJyCnBDiBoCafgQAvD_BwE</t>
    </r>
  </si>
  <si>
    <t>Brain                                     https://brain.com.ua/ukr/Teploviziyniy_binokl_Guide_TN650_640x480px_50mm_747132-p1043446.html?utm_content=new_buyers&amp;gad_source=1&amp;gad_campaignid=20824663912&amp;gbraid=0AAAAADeyRd6o35LHxn3XxCzh8UlQV_047&amp;gclid=CjwKCAiAzZ_NBhAEEiwAMtqKyx3aP9xQ-5stvIUhivor9-PPQ-sMWBwbYmYqr1XQtQyLkRbszEzQ0xoCO2sQAvD_BwE</t>
  </si>
  <si>
    <t>Тепловізійні біноклі</t>
  </si>
  <si>
    <t xml:space="preserve">    Згідно рапорту начальника УЛМТЗ ГУНП, є потреба в придбанні тепловізійних біноклів, для поліцейських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  </t>
  </si>
  <si>
    <r>
      <rPr>
        <sz val="11"/>
        <color theme="10"/>
        <rFont val="Calibri"/>
        <family val="2"/>
        <charset val="1"/>
        <scheme val="minor"/>
      </rPr>
      <t xml:space="preserve">8T.com.ua                              </t>
    </r>
    <r>
      <rPr>
        <u/>
        <sz val="11"/>
        <color theme="10"/>
        <rFont val="Calibri"/>
        <family val="2"/>
        <charset val="1"/>
        <scheme val="minor"/>
      </rPr>
      <t xml:space="preserve"> https://8t.com.ua/ru/teplovizionniy-binokl-s-dalnomerom-guide-tn650-640x480px-50mm-747132/</t>
    </r>
  </si>
  <si>
    <t>Тепловізійні біноклі
код згідно ДК 021:2015: 38630000-0 - Астрономічні та оптичні прилади (ДК 021:2015: 38631000-7 Біноклі)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</si>
</sst>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₴&quot;_-;\-* #,##0.00\ &quot;₴&quot;_-;_-* &quot;-&quot;??\ &quot;₴&quot;_-;_-@_-"/>
    <numFmt numFmtId="165" formatCode="#,##0.00\ _₴"/>
    <numFmt numFmtId="166" formatCode="#,##0.00_ ;\-#,##0.00\ "/>
  </numFmts>
  <fonts count="16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0"/>
      <name val="Calibri"/>
      <family val="2"/>
      <charset val="1"/>
      <scheme val="minor"/>
    </font>
    <font>
      <sz val="11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49">
    <xf numFmtId="0" fontId="0" fillId="0" borderId="0" xfId="0"/>
    <xf numFmtId="165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39" fontId="4" fillId="0" borderId="6" xfId="0" applyNumberFormat="1" applyFont="1" applyBorder="1" applyAlignment="1">
      <alignment horizontal="center" vertical="center"/>
    </xf>
    <xf numFmtId="0" fontId="1" fillId="0" borderId="0" xfId="0" applyFont="1"/>
    <xf numFmtId="166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0" xfId="0" applyFont="1" applyBorder="1"/>
    <xf numFmtId="0" fontId="10" fillId="0" borderId="8" xfId="0" applyFont="1" applyBorder="1"/>
    <xf numFmtId="0" fontId="2" fillId="0" borderId="0" xfId="0" applyFont="1" applyAlignment="1">
      <alignment horizontal="left" vertical="center" wrapText="1"/>
    </xf>
    <xf numFmtId="166" fontId="10" fillId="0" borderId="0" xfId="0" applyNumberFormat="1" applyFont="1"/>
    <xf numFmtId="164" fontId="1" fillId="0" borderId="23" xfId="2" applyFont="1" applyBorder="1" applyAlignment="1">
      <alignment vertical="center" wrapText="1"/>
    </xf>
    <xf numFmtId="39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7" fillId="0" borderId="1" xfId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5" fillId="0" borderId="4" xfId="0" applyNumberFormat="1" applyFont="1" applyBorder="1" applyAlignment="1">
      <alignment horizontal="center" vertical="center"/>
    </xf>
    <xf numFmtId="0" fontId="15" fillId="0" borderId="1" xfId="1" applyFont="1" applyBorder="1" applyAlignment="1">
      <alignment vertical="top" wrapText="1"/>
    </xf>
    <xf numFmtId="0" fontId="5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8t.com.ua/ru/teplovizionniy-binokl-s-dalnomerom-guide-tn650-640x480px-50mm-747132/" TargetMode="External"/><Relationship Id="rId1" Type="http://schemas.openxmlformats.org/officeDocument/2006/relationships/hyperlink" Target="https://opticstore.com.ua/ua/product/teplovizionnyj-binokl-pulsar-merger-lrf-xq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="70" zoomScaleNormal="70" zoomScaleSheetLayoutView="40" workbookViewId="0">
      <selection activeCell="A2" sqref="A2:K2"/>
    </sheetView>
  </sheetViews>
  <sheetFormatPr defaultRowHeight="15" x14ac:dyDescent="0.25"/>
  <cols>
    <col min="1" max="1" width="4.5703125" style="13" customWidth="1"/>
    <col min="2" max="2" width="5.28515625" style="13" customWidth="1"/>
    <col min="3" max="3" width="4.5703125" style="13" customWidth="1"/>
    <col min="4" max="4" width="7.85546875" style="13" customWidth="1"/>
    <col min="5" max="5" width="3.42578125" style="13" customWidth="1"/>
    <col min="6" max="6" width="22" style="13" customWidth="1"/>
    <col min="7" max="7" width="17.5703125" style="13" customWidth="1"/>
    <col min="8" max="8" width="12" style="13" customWidth="1"/>
    <col min="9" max="9" width="8" style="13" customWidth="1"/>
    <col min="10" max="10" width="19" style="13" customWidth="1"/>
    <col min="11" max="11" width="20.28515625" style="13" customWidth="1"/>
    <col min="12" max="12" width="9.140625" style="13"/>
    <col min="13" max="13" width="10.28515625" style="13" bestFit="1" customWidth="1"/>
    <col min="14" max="16384" width="9.140625" style="13"/>
  </cols>
  <sheetData>
    <row r="1" spans="1:13" ht="60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 ht="69.75" customHeight="1" x14ac:dyDescent="0.25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6.75" hidden="1" customHeight="1" x14ac:dyDescent="0.25"/>
    <row r="5" spans="1:13" ht="96.75" customHeight="1" x14ac:dyDescent="0.25">
      <c r="A5" s="46" t="s">
        <v>14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3" ht="77.25" customHeight="1" x14ac:dyDescent="0.25">
      <c r="A6" s="46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3" ht="5.2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3" ht="6.7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3" ht="74.25" customHeight="1" x14ac:dyDescent="0.25">
      <c r="A9" s="47" t="s">
        <v>10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3" ht="0.75" customHeight="1" thickBot="1" x14ac:dyDescent="0.3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3" ht="42.75" customHeight="1" x14ac:dyDescent="0.25">
      <c r="A11" s="28" t="s">
        <v>13</v>
      </c>
      <c r="B11" s="29"/>
      <c r="C11" s="29"/>
      <c r="D11" s="29"/>
      <c r="E11" s="29"/>
      <c r="F11" s="29"/>
      <c r="G11" s="29"/>
      <c r="H11" s="29"/>
      <c r="I11" s="29"/>
      <c r="J11" s="29"/>
      <c r="K11" s="30"/>
    </row>
    <row r="12" spans="1:13" ht="20.25" customHeight="1" x14ac:dyDescent="0.25">
      <c r="A12" s="25" t="s">
        <v>1</v>
      </c>
      <c r="B12" s="27" t="s">
        <v>5</v>
      </c>
      <c r="C12" s="27"/>
      <c r="D12" s="27"/>
      <c r="E12" s="27"/>
      <c r="F12" s="27"/>
      <c r="G12" s="27" t="s">
        <v>9</v>
      </c>
      <c r="H12" s="27" t="s">
        <v>7</v>
      </c>
      <c r="I12" s="27"/>
      <c r="J12" s="27" t="s">
        <v>2</v>
      </c>
      <c r="K12" s="21" t="s">
        <v>3</v>
      </c>
    </row>
    <row r="13" spans="1:13" ht="34.5" customHeight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1"/>
    </row>
    <row r="14" spans="1:13" ht="156.75" customHeight="1" x14ac:dyDescent="0.25">
      <c r="A14" s="7">
        <v>1</v>
      </c>
      <c r="B14" s="32" t="s">
        <v>15</v>
      </c>
      <c r="C14" s="33"/>
      <c r="D14" s="33"/>
      <c r="E14" s="33"/>
      <c r="F14" s="33"/>
      <c r="G14" s="1">
        <v>159132</v>
      </c>
      <c r="H14" s="34">
        <v>6</v>
      </c>
      <c r="I14" s="34"/>
      <c r="J14" s="1">
        <f>G14*H14</f>
        <v>954792</v>
      </c>
      <c r="K14" s="35">
        <f>AVERAGE(J14:J16)</f>
        <v>951708</v>
      </c>
    </row>
    <row r="15" spans="1:13" ht="184.5" customHeight="1" x14ac:dyDescent="0.25">
      <c r="A15" s="7">
        <v>2</v>
      </c>
      <c r="B15" s="32" t="s">
        <v>11</v>
      </c>
      <c r="C15" s="33"/>
      <c r="D15" s="33"/>
      <c r="E15" s="33"/>
      <c r="F15" s="33"/>
      <c r="G15" s="1">
        <v>157590</v>
      </c>
      <c r="H15" s="34"/>
      <c r="I15" s="34"/>
      <c r="J15" s="1">
        <f>G15*H14</f>
        <v>945540</v>
      </c>
      <c r="K15" s="35"/>
      <c r="M15" s="18"/>
    </row>
    <row r="16" spans="1:13" ht="174" customHeight="1" x14ac:dyDescent="0.25">
      <c r="A16" s="7">
        <v>3</v>
      </c>
      <c r="B16" s="36" t="s">
        <v>12</v>
      </c>
      <c r="C16" s="33"/>
      <c r="D16" s="33"/>
      <c r="E16" s="33"/>
      <c r="F16" s="33"/>
      <c r="G16" s="1">
        <v>159132</v>
      </c>
      <c r="H16" s="34"/>
      <c r="I16" s="34"/>
      <c r="J16" s="1">
        <f>G16*H14</f>
        <v>954792</v>
      </c>
      <c r="K16" s="35"/>
    </row>
    <row r="17" spans="1:11" ht="16.5" customHeight="1" x14ac:dyDescent="0.25">
      <c r="A17" s="37" t="s">
        <v>6</v>
      </c>
      <c r="B17" s="38"/>
      <c r="C17" s="38"/>
      <c r="D17" s="38"/>
      <c r="E17" s="38"/>
      <c r="F17" s="39"/>
      <c r="G17" s="20">
        <f>AVERAGE(G14:G16)</f>
        <v>158618</v>
      </c>
      <c r="H17" s="40"/>
      <c r="I17" s="41"/>
      <c r="J17" s="1"/>
      <c r="K17" s="35"/>
    </row>
    <row r="18" spans="1:11" ht="12" hidden="1" customHeight="1" x14ac:dyDescent="0.25">
      <c r="A18" s="8"/>
      <c r="B18" s="3"/>
      <c r="C18" s="3"/>
      <c r="D18" s="3"/>
      <c r="E18" s="3"/>
      <c r="F18" s="3"/>
      <c r="G18" s="4"/>
      <c r="H18" s="5"/>
      <c r="I18" s="5"/>
      <c r="J18" s="6"/>
      <c r="K18" s="9"/>
    </row>
    <row r="19" spans="1:11" hidden="1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spans="1:11" ht="36" customHeight="1" thickBot="1" x14ac:dyDescent="0.3">
      <c r="A20" s="42" t="s">
        <v>8</v>
      </c>
      <c r="B20" s="43"/>
      <c r="C20" s="43"/>
      <c r="D20" s="43"/>
      <c r="E20" s="43"/>
      <c r="F20" s="43"/>
      <c r="G20" s="43"/>
      <c r="H20" s="43"/>
      <c r="I20" s="43"/>
      <c r="J20" s="43"/>
      <c r="K20" s="19">
        <f>K14</f>
        <v>951708</v>
      </c>
    </row>
    <row r="21" spans="1:11" ht="16.5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4" spans="1:11" ht="18.75" x14ac:dyDescent="0.3">
      <c r="A24" s="12"/>
      <c r="B24" s="10"/>
      <c r="C24" s="10"/>
      <c r="D24" s="10"/>
      <c r="E24" s="10"/>
      <c r="F24" s="10"/>
      <c r="G24" s="10"/>
      <c r="H24" s="10"/>
      <c r="I24" s="10"/>
      <c r="J24" s="11"/>
      <c r="K24" s="10"/>
    </row>
  </sheetData>
  <mergeCells count="22">
    <mergeCell ref="A1:K1"/>
    <mergeCell ref="A2:K2"/>
    <mergeCell ref="A5:K5"/>
    <mergeCell ref="A6:K6"/>
    <mergeCell ref="A9:K9"/>
    <mergeCell ref="A21:K21"/>
    <mergeCell ref="B14:F14"/>
    <mergeCell ref="H14:I16"/>
    <mergeCell ref="K14:K17"/>
    <mergeCell ref="B15:F15"/>
    <mergeCell ref="B16:F16"/>
    <mergeCell ref="A17:F17"/>
    <mergeCell ref="H17:I17"/>
    <mergeCell ref="A20:J20"/>
    <mergeCell ref="K12:K13"/>
    <mergeCell ref="A10:K10"/>
    <mergeCell ref="A12:A13"/>
    <mergeCell ref="B12:F13"/>
    <mergeCell ref="G12:G13"/>
    <mergeCell ref="H12:I13"/>
    <mergeCell ref="J12:J13"/>
    <mergeCell ref="A11:K11"/>
  </mergeCells>
  <hyperlinks>
    <hyperlink ref="B16" r:id="rId1" display="https://opticstore.com.ua/ua/product/teplovizionnyj-binokl-pulsar-merger-lrf-xq35"/>
    <hyperlink ref="B14" r:id="rId2" display="https://8t.com.ua/ru/teplovizionniy-binokl-s-dalnomerom-guide-tn650-640x480px-50mm-747132/"/>
    <hyperlink ref="B15" display="Revolt                                    https://revolt.in.ua/p1872434271-teplovizionnyj-binokl-guide.html?source=merchant_center&amp;utm_source=google&amp;utm_medium=cpc&amp;utm_campaign=ma-shop-acq-ua-c6&amp;utm_content=696628767801&amp;utm_term=&amp;gad_source=1&amp;gad_campaign"/>
  </hyperlinks>
  <pageMargins left="0.39370078740157483" right="0.31496062992125984" top="0.39370078740157483" bottom="0.19685039370078741" header="0.31496062992125984" footer="0.31496062992125984"/>
  <pageSetup paperSize="9" scale="77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2026-03-04T13:00:45Z</cp:lastPrinted>
  <dcterms:created xsi:type="dcterms:W3CDTF">2020-02-13T12:43:38Z</dcterms:created>
  <dcterms:modified xsi:type="dcterms:W3CDTF">2026-03-04T14:51:17Z</dcterms:modified>
</cp:coreProperties>
</file>