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sha\Desktop\ІЛЛІШ\______ЗАКУПІВЛІ_______\ТЕНДЕР\Засіб РЕБ  26 штук\СОВА на веб-сайт\"/>
    </mc:Choice>
  </mc:AlternateContent>
  <xr:revisionPtr revIDLastSave="0" documentId="13_ncr:1_{99DA574F-E2AA-4CCE-88E6-9AEAA924AC25}" xr6:coauthVersionLast="37" xr6:coauthVersionMax="37" xr10:uidLastSave="{00000000-0000-0000-0000-000000000000}"/>
  <bookViews>
    <workbookView xWindow="0" yWindow="0" windowWidth="15165" windowHeight="9840" xr2:uid="{00000000-000D-0000-FFFF-FFFF00000000}"/>
  </bookViews>
  <sheets>
    <sheet name="Лист1" sheetId="1" r:id="rId1"/>
    <sheet name="Лист2" sheetId="2" r:id="rId2"/>
    <sheet name="Лист3" sheetId="3" r:id="rId3"/>
  </sheets>
  <calcPr calcId="179021" refMode="R1C1"/>
</workbook>
</file>

<file path=xl/calcChain.xml><?xml version="1.0" encoding="utf-8"?>
<calcChain xmlns="http://schemas.openxmlformats.org/spreadsheetml/2006/main">
  <c r="J15" i="1" l="1"/>
  <c r="J14" i="1"/>
  <c r="J13" i="1"/>
  <c r="J16" i="1" l="1"/>
  <c r="K13" i="1" s="1"/>
</calcChain>
</file>

<file path=xl/sharedStrings.xml><?xml version="1.0" encoding="utf-8"?>
<sst xmlns="http://schemas.openxmlformats.org/spreadsheetml/2006/main" count="32" uniqueCount="28">
  <si>
    <t>РОЗРАХУНОК ОЧІКУВАНОЇ ВАРТОСТІ ПРЕДМЕТУ ЗАКУПІВЛІ -</t>
  </si>
  <si>
    <t>№ п/п</t>
  </si>
  <si>
    <t>Всього:</t>
  </si>
  <si>
    <t>загальна сума (грн.)</t>
  </si>
  <si>
    <t xml:space="preserve">середня ціна (грн.) </t>
  </si>
  <si>
    <t>вартість  (грн.)</t>
  </si>
  <si>
    <t xml:space="preserve">об'єм закупки (шт.) 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</si>
  <si>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</si>
  <si>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>цінові пропозиції з відкритих джерел (з гіперпосиланням)</t>
  </si>
  <si>
    <t>Засіб РЕБ код за ДК 021:2015: 35730000-0: Електронні бойові комплекси та засоби радіоелектронного захисту</t>
  </si>
  <si>
    <t>ТОВ “КРОП КОНТРОЛ”</t>
  </si>
  <si>
    <t>ТОВ «ЮАВ-ТЕХ »</t>
  </si>
  <si>
    <t>ТОВ «Е-лайн»</t>
  </si>
  <si>
    <t>Також проведено аналіз  цінових пропозицій  з відкритих джерел, а саме:</t>
  </si>
  <si>
    <r>
      <rPr>
        <b/>
        <i/>
        <sz val="11"/>
        <color theme="1"/>
        <rFont val="Calibri"/>
        <family val="2"/>
        <charset val="204"/>
        <scheme val="minor"/>
      </rPr>
      <t xml:space="preserve">гіперпосилання: </t>
    </r>
    <r>
      <rPr>
        <sz val="11"/>
        <color theme="1"/>
        <rFont val="Calibri"/>
        <family val="2"/>
        <charset val="1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https://bezpeka-veritas.com.ua/kupolnyi-reb-kasper-c2-na-8-diapazoniv-300-1100mhts-2.4hhts-5.8hhts/?utm_source=google&amp;utm_medium=cpc&amp;utm_campaign=pmax_rmk&amp;utm_content=&amp;utm_term=&amp;gad_source=1&amp;gad_campaignid=21897634455&amp;gclid=CjwKCAjwsZPDBhBWEiwADuO6yzCCtDh4JajRV0pcRGHK1GNh0uI2D-yVs-8RbHi4QtCSPwCksioSphoCFk4QAvD_BwE</t>
    </r>
  </si>
  <si>
    <t>294 000,00  грн.</t>
  </si>
  <si>
    <r>
      <rPr>
        <b/>
        <i/>
        <sz val="11"/>
        <color theme="1"/>
        <rFont val="Calibri"/>
        <family val="2"/>
        <charset val="204"/>
        <scheme val="minor"/>
      </rPr>
      <t xml:space="preserve">гіперпосилання: </t>
    </r>
    <r>
      <rPr>
        <sz val="11"/>
        <color theme="1"/>
        <rFont val="Calibri"/>
        <family val="2"/>
        <charset val="1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https://marketsmart.com.ua/ua/p2522841186-reb-sistema-kasper.html?source=merchant_center&amp;utm_source=google&amp;utm_medium=cpc&amp;utm_campaign=Tovarka-Military&amp;gad_source=1&amp;gad_campaignid=22041625194&amp;gclid=CjwKCAjwsZPDBhBWEiwADuO6y_uEuUA_s5QelPlO_zFT1kFKKo1z2mIhhKRemWzkiAyaZGv2m4imgBoCCgkQAvD_BwE</t>
    </r>
  </si>
  <si>
    <r>
      <rPr>
        <b/>
        <i/>
        <sz val="11"/>
        <color theme="1"/>
        <rFont val="Calibri"/>
        <family val="2"/>
        <charset val="204"/>
        <scheme val="minor"/>
      </rPr>
      <t xml:space="preserve">гіперпосилання: </t>
    </r>
    <r>
      <rPr>
        <sz val="11"/>
        <color theme="1"/>
        <rFont val="Calibri"/>
        <family val="2"/>
        <charset val="1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https://revolt.in.ua/ua/p2475586831-reb-sistema-kasper.html?source=merchant_center&amp;gad_source=1&amp;gad_campaignid=20924756563&amp;gclid=CjwKCAjwsZPDBhBWEiwADuO6y6iQjAyGpaMdnKqNpsJtVXuzlHdYASg7PtZDB4vM9_giXBLfD8rZwRoC2GMQAvD_BwE</t>
    </r>
  </si>
  <si>
    <t>3. інтернет-магазин "Револьт"</t>
  </si>
  <si>
    <t>2. інтернет-магазин "Маркет Смарт"</t>
  </si>
  <si>
    <t>1. інтернет-магазин "Bezpeka Veritas"</t>
  </si>
  <si>
    <r>
      <rPr>
        <b/>
        <i/>
        <sz val="11"/>
        <color theme="1"/>
        <rFont val="Calibri"/>
        <family val="2"/>
        <charset val="204"/>
        <scheme val="minor"/>
      </rPr>
      <t xml:space="preserve">гіперпосилання: </t>
    </r>
    <r>
      <rPr>
        <sz val="11"/>
        <color theme="1"/>
        <rFont val="Calibri"/>
        <family val="2"/>
        <charset val="1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https://division.net.ua/product/reb-systema-kasper-s2300-5800-mgcz-8-diapazoniv/?gad_source=1&amp;gad_campaignid=21476225416&amp;gclid=CjwKCAjwsZPDBhBWEiwADuO6y2-Z7iaI1Faf3TUvcrs7cDkOcKeUwPjShoKm2hsftF-VtWzmsPhLcBoCcqUQAvD_BwE</t>
    </r>
  </si>
  <si>
    <t>4. інтернет-магазин "Дівізіон"</t>
  </si>
  <si>
    <r>
      <rPr>
        <b/>
        <i/>
        <sz val="11"/>
        <color theme="1"/>
        <rFont val="Calibri"/>
        <family val="2"/>
        <charset val="204"/>
        <scheme val="minor"/>
      </rPr>
      <t xml:space="preserve">гіперпосилання: </t>
    </r>
    <r>
      <rPr>
        <sz val="11"/>
        <color theme="1"/>
        <rFont val="Calibri"/>
        <family val="2"/>
        <charset val="1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https://bezpeka.club/kasper-s2-polnyj-fpv-mavic-300-1100-2400-5800-mgts</t>
    </r>
  </si>
  <si>
    <t>5. інтернет-магазин "bezpeka.club"</t>
  </si>
  <si>
    <t xml:space="preserve">      УЛМТЗ отримано рапорти щодо необхідності придбання засіб РЕБ КАСПЕР С2 (300-5800 мГц) або аналог для  ГУНП в Дніпропетровській області. Згідно вищевказаних рапортів, для проведення процедури закупівлі, проведено цінове дослідження та розрахунок очікуваної вартості вищевказаного товару.</t>
  </si>
  <si>
    <r>
      <t xml:space="preserve">      В ході проведення цінового дослідження  щодо придбання Засіб РЕБ КАСПЕР С2 (300-5800 мГц) або аналог в кількості 26</t>
    </r>
    <r>
      <rPr>
        <b/>
        <sz val="14"/>
        <color theme="1"/>
        <rFont val="Times New Roman"/>
        <family val="1"/>
        <charset val="204"/>
      </rPr>
      <t xml:space="preserve"> шт.</t>
    </r>
    <r>
      <rPr>
        <sz val="14"/>
        <color theme="1"/>
        <rFont val="Times New Roman"/>
        <family val="1"/>
        <charset val="204"/>
      </rPr>
      <t>, отримана інформація про вартість товару, а саме:</t>
    </r>
  </si>
  <si>
    <t xml:space="preserve">          Враховуючи те, що сума затвердженого кошторису на придбання Засобу РЕБ складає 7 150 000,00 грн. то очікувана вартість предмету закупівлі не повинна перевищувати 7 150 000,00 грн.					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</si>
</sst>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₴"/>
    <numFmt numFmtId="165" formatCode="#,##0.00_ ;\-#,##0.00\ "/>
  </numFmts>
  <fonts count="14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0">
    <xf numFmtId="0" fontId="0" fillId="0" borderId="0" xfId="0"/>
    <xf numFmtId="164" fontId="4" fillId="0" borderId="1" xfId="0" applyNumberFormat="1" applyFont="1" applyBorder="1" applyAlignment="1">
      <alignment horizontal="center" vertical="center" wrapText="1"/>
    </xf>
    <xf numFmtId="39" fontId="5" fillId="0" borderId="1" xfId="0" applyNumberFormat="1" applyFont="1" applyBorder="1"/>
    <xf numFmtId="39" fontId="5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Border="1"/>
    <xf numFmtId="0" fontId="6" fillId="0" borderId="2" xfId="0" applyFont="1" applyBorder="1" applyAlignment="1">
      <alignment horizontal="left"/>
    </xf>
    <xf numFmtId="39" fontId="5" fillId="0" borderId="2" xfId="0" applyNumberFormat="1" applyFont="1" applyBorder="1"/>
    <xf numFmtId="39" fontId="5" fillId="0" borderId="2" xfId="0" applyNumberFormat="1" applyFont="1" applyBorder="1" applyAlignment="1">
      <alignment horizontal="center"/>
    </xf>
    <xf numFmtId="39" fontId="5" fillId="0" borderId="2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/>
    </xf>
    <xf numFmtId="39" fontId="5" fillId="0" borderId="9" xfId="0" applyNumberFormat="1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3" fillId="0" borderId="0" xfId="0" applyFont="1" applyAlignment="1">
      <alignment horizontal="left" vertical="center" wrapText="1"/>
    </xf>
    <xf numFmtId="0" fontId="2" fillId="0" borderId="0" xfId="0" applyFont="1"/>
    <xf numFmtId="165" fontId="2" fillId="0" borderId="0" xfId="0" applyNumberFormat="1" applyFont="1"/>
    <xf numFmtId="0" fontId="12" fillId="0" borderId="0" xfId="0" applyFont="1"/>
    <xf numFmtId="0" fontId="10" fillId="2" borderId="14" xfId="0" applyFont="1" applyFill="1" applyBorder="1"/>
    <xf numFmtId="0" fontId="10" fillId="2" borderId="15" xfId="0" applyFont="1" applyFill="1" applyBorder="1"/>
    <xf numFmtId="0" fontId="0" fillId="2" borderId="15" xfId="0" applyFill="1" applyBorder="1"/>
    <xf numFmtId="0" fontId="10" fillId="2" borderId="16" xfId="0" applyFont="1" applyFill="1" applyBorder="1"/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9" fillId="0" borderId="6" xfId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39" fontId="5" fillId="0" borderId="7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39" fontId="5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2" borderId="17" xfId="0" applyFont="1" applyFill="1" applyBorder="1" applyAlignment="1">
      <alignment wrapText="1"/>
    </xf>
    <xf numFmtId="0" fontId="0" fillId="2" borderId="18" xfId="0" applyFill="1" applyBorder="1" applyAlignment="1">
      <alignment wrapText="1"/>
    </xf>
    <xf numFmtId="0" fontId="0" fillId="2" borderId="19" xfId="0" applyFill="1" applyBorder="1" applyAlignment="1">
      <alignment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"/>
  <sheetViews>
    <sheetView tabSelected="1" view="pageLayout" topLeftCell="A11" zoomScaleNormal="100" workbookViewId="0">
      <selection activeCell="A26" sqref="A26:K26"/>
    </sheetView>
  </sheetViews>
  <sheetFormatPr defaultRowHeight="15" x14ac:dyDescent="0.25"/>
  <cols>
    <col min="1" max="1" width="4.5703125" customWidth="1"/>
    <col min="2" max="2" width="8.85546875" customWidth="1"/>
    <col min="3" max="3" width="7.140625" customWidth="1"/>
    <col min="4" max="4" width="9.140625" customWidth="1"/>
    <col min="5" max="5" width="3.42578125" customWidth="1"/>
    <col min="6" max="6" width="6.7109375" customWidth="1"/>
    <col min="7" max="7" width="12.85546875" customWidth="1"/>
    <col min="8" max="8" width="9.28515625" customWidth="1"/>
    <col min="9" max="9" width="5.7109375" customWidth="1"/>
    <col min="10" max="10" width="16" customWidth="1"/>
    <col min="11" max="11" width="16.7109375" customWidth="1"/>
    <col min="14" max="14" width="10.42578125" bestFit="1" customWidth="1"/>
    <col min="16" max="16" width="10.42578125" bestFit="1" customWidth="1"/>
  </cols>
  <sheetData>
    <row r="1" spans="1:11" ht="19.5" customHeight="1" x14ac:dyDescent="0.25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29.25" customHeight="1" x14ac:dyDescent="0.25">
      <c r="A2" s="41" t="s">
        <v>9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ht="6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6.75" hidden="1" customHeight="1" x14ac:dyDescent="0.25"/>
    <row r="5" spans="1:11" ht="96.75" customHeight="1" x14ac:dyDescent="0.25">
      <c r="A5" s="42" t="s">
        <v>25</v>
      </c>
      <c r="B5" s="42"/>
      <c r="C5" s="42"/>
      <c r="D5" s="42"/>
      <c r="E5" s="42"/>
      <c r="F5" s="42"/>
      <c r="G5" s="42"/>
      <c r="H5" s="42"/>
      <c r="I5" s="42"/>
      <c r="J5" s="42"/>
      <c r="K5" s="42"/>
    </row>
    <row r="6" spans="1:11" ht="77.25" customHeight="1" x14ac:dyDescent="0.25">
      <c r="A6" s="42" t="s">
        <v>7</v>
      </c>
      <c r="B6" s="42"/>
      <c r="C6" s="42"/>
      <c r="D6" s="42"/>
      <c r="E6" s="42"/>
      <c r="F6" s="42"/>
      <c r="G6" s="42"/>
      <c r="H6" s="42"/>
      <c r="I6" s="42"/>
      <c r="J6" s="42"/>
      <c r="K6" s="42"/>
    </row>
    <row r="7" spans="1:11" ht="5.2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21.75" customHeight="1" thickBot="1" x14ac:dyDescent="0.3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65.25" customHeight="1" x14ac:dyDescent="0.25">
      <c r="A9" s="33" t="s">
        <v>26</v>
      </c>
      <c r="B9" s="34"/>
      <c r="C9" s="34"/>
      <c r="D9" s="34"/>
      <c r="E9" s="34"/>
      <c r="F9" s="34"/>
      <c r="G9" s="34"/>
      <c r="H9" s="34"/>
      <c r="I9" s="34"/>
      <c r="J9" s="34"/>
      <c r="K9" s="35"/>
    </row>
    <row r="10" spans="1:11" ht="0.75" customHeight="1" x14ac:dyDescent="0.25">
      <c r="A10" s="27"/>
      <c r="B10" s="28"/>
      <c r="C10" s="28"/>
      <c r="D10" s="28"/>
      <c r="E10" s="28"/>
      <c r="F10" s="28"/>
      <c r="G10" s="28"/>
      <c r="H10" s="28"/>
      <c r="I10" s="28"/>
      <c r="J10" s="28"/>
      <c r="K10" s="29"/>
    </row>
    <row r="11" spans="1:11" ht="20.25" customHeight="1" x14ac:dyDescent="0.25">
      <c r="A11" s="44" t="s">
        <v>1</v>
      </c>
      <c r="B11" s="43" t="s">
        <v>8</v>
      </c>
      <c r="C11" s="43"/>
      <c r="D11" s="43"/>
      <c r="E11" s="43"/>
      <c r="F11" s="43"/>
      <c r="G11" s="43" t="s">
        <v>5</v>
      </c>
      <c r="H11" s="43" t="s">
        <v>6</v>
      </c>
      <c r="I11" s="43"/>
      <c r="J11" s="43" t="s">
        <v>3</v>
      </c>
      <c r="K11" s="46" t="s">
        <v>4</v>
      </c>
    </row>
    <row r="12" spans="1:11" ht="17.25" customHeight="1" x14ac:dyDescent="0.25">
      <c r="A12" s="45"/>
      <c r="B12" s="43"/>
      <c r="C12" s="43"/>
      <c r="D12" s="43"/>
      <c r="E12" s="43"/>
      <c r="F12" s="43"/>
      <c r="G12" s="43"/>
      <c r="H12" s="43"/>
      <c r="I12" s="43"/>
      <c r="J12" s="43"/>
      <c r="K12" s="46"/>
    </row>
    <row r="13" spans="1:11" ht="51" customHeight="1" x14ac:dyDescent="0.25">
      <c r="A13" s="11">
        <v>1</v>
      </c>
      <c r="B13" s="31" t="s">
        <v>10</v>
      </c>
      <c r="C13" s="32"/>
      <c r="D13" s="32"/>
      <c r="E13" s="32"/>
      <c r="F13" s="32"/>
      <c r="G13" s="1">
        <v>278000</v>
      </c>
      <c r="H13" s="39">
        <v>26</v>
      </c>
      <c r="I13" s="39"/>
      <c r="J13" s="1">
        <f>G13*H13</f>
        <v>7228000</v>
      </c>
      <c r="K13" s="30">
        <f>J16/3</f>
        <v>7306000</v>
      </c>
    </row>
    <row r="14" spans="1:11" ht="51" customHeight="1" x14ac:dyDescent="0.25">
      <c r="A14" s="11">
        <v>2</v>
      </c>
      <c r="B14" s="31" t="s">
        <v>12</v>
      </c>
      <c r="C14" s="32"/>
      <c r="D14" s="32"/>
      <c r="E14" s="32"/>
      <c r="F14" s="32"/>
      <c r="G14" s="1">
        <v>290000</v>
      </c>
      <c r="H14" s="39"/>
      <c r="I14" s="39"/>
      <c r="J14" s="1">
        <f>G14*H13</f>
        <v>7540000</v>
      </c>
      <c r="K14" s="30"/>
    </row>
    <row r="15" spans="1:11" ht="52.5" customHeight="1" x14ac:dyDescent="0.25">
      <c r="A15" s="11">
        <v>3</v>
      </c>
      <c r="B15" s="31" t="s">
        <v>11</v>
      </c>
      <c r="C15" s="32"/>
      <c r="D15" s="32"/>
      <c r="E15" s="32"/>
      <c r="F15" s="32"/>
      <c r="G15" s="1">
        <v>275000</v>
      </c>
      <c r="H15" s="39"/>
      <c r="I15" s="39"/>
      <c r="J15" s="1">
        <f>G15*H13</f>
        <v>7150000</v>
      </c>
      <c r="K15" s="30"/>
    </row>
    <row r="16" spans="1:11" ht="19.5" customHeight="1" x14ac:dyDescent="0.25">
      <c r="A16" s="36" t="s">
        <v>2</v>
      </c>
      <c r="B16" s="37"/>
      <c r="C16" s="37"/>
      <c r="D16" s="37"/>
      <c r="E16" s="37"/>
      <c r="F16" s="37"/>
      <c r="G16" s="2"/>
      <c r="H16" s="38"/>
      <c r="I16" s="38"/>
      <c r="J16" s="3">
        <f>SUM(J13:J15)</f>
        <v>21918000</v>
      </c>
      <c r="K16" s="30"/>
    </row>
    <row r="17" spans="1:11" ht="12" hidden="1" customHeight="1" x14ac:dyDescent="0.25">
      <c r="A17" s="12"/>
      <c r="B17" s="7"/>
      <c r="C17" s="7"/>
      <c r="D17" s="7"/>
      <c r="E17" s="7"/>
      <c r="F17" s="7"/>
      <c r="G17" s="8"/>
      <c r="H17" s="9"/>
      <c r="I17" s="9"/>
      <c r="J17" s="10"/>
      <c r="K17" s="13"/>
    </row>
    <row r="18" spans="1:11" hidden="1" x14ac:dyDescent="0.25">
      <c r="A18" s="14"/>
      <c r="B18" s="6"/>
      <c r="C18" s="6"/>
      <c r="D18" s="6"/>
      <c r="E18" s="6"/>
      <c r="F18" s="6"/>
      <c r="G18" s="6"/>
      <c r="H18" s="6"/>
      <c r="I18" s="6"/>
      <c r="J18" s="6"/>
      <c r="K18" s="15"/>
    </row>
    <row r="19" spans="1:11" ht="72" customHeight="1" thickBot="1" x14ac:dyDescent="0.3">
      <c r="A19" s="24" t="s">
        <v>27</v>
      </c>
      <c r="B19" s="25"/>
      <c r="C19" s="25"/>
      <c r="D19" s="25"/>
      <c r="E19" s="25"/>
      <c r="F19" s="25"/>
      <c r="G19" s="25"/>
      <c r="H19" s="25"/>
      <c r="I19" s="25"/>
      <c r="J19" s="25"/>
      <c r="K19" s="26"/>
    </row>
    <row r="21" spans="1:11" ht="12" customHeight="1" x14ac:dyDescent="0.25"/>
    <row r="22" spans="1:11" hidden="1" x14ac:dyDescent="0.25"/>
    <row r="23" spans="1:11" ht="18.75" x14ac:dyDescent="0.3">
      <c r="A23" s="19" t="s">
        <v>13</v>
      </c>
      <c r="B23" s="17"/>
      <c r="C23" s="17"/>
      <c r="D23" s="17"/>
      <c r="E23" s="17"/>
      <c r="F23" s="17"/>
      <c r="G23" s="17"/>
      <c r="H23" s="17"/>
      <c r="I23" s="17"/>
      <c r="J23" s="18"/>
      <c r="K23" s="17"/>
    </row>
    <row r="24" spans="1:11" ht="15.75" thickBot="1" x14ac:dyDescent="0.3"/>
    <row r="25" spans="1:11" x14ac:dyDescent="0.25">
      <c r="A25" s="20" t="s">
        <v>20</v>
      </c>
      <c r="B25" s="21"/>
      <c r="C25" s="21"/>
      <c r="D25" s="21"/>
      <c r="E25" s="21"/>
      <c r="F25" s="22"/>
      <c r="G25" s="22"/>
      <c r="H25" s="22"/>
      <c r="I25" s="22"/>
      <c r="J25" s="22"/>
      <c r="K25" s="23" t="s">
        <v>15</v>
      </c>
    </row>
    <row r="26" spans="1:11" ht="90.75" customHeight="1" thickBot="1" x14ac:dyDescent="0.3">
      <c r="A26" s="47" t="s">
        <v>14</v>
      </c>
      <c r="B26" s="48"/>
      <c r="C26" s="48"/>
      <c r="D26" s="48"/>
      <c r="E26" s="48"/>
      <c r="F26" s="48"/>
      <c r="G26" s="48"/>
      <c r="H26" s="48"/>
      <c r="I26" s="48"/>
      <c r="J26" s="48"/>
      <c r="K26" s="49"/>
    </row>
    <row r="27" spans="1:11" ht="15.75" thickBot="1" x14ac:dyDescent="0.3"/>
    <row r="28" spans="1:11" x14ac:dyDescent="0.25">
      <c r="A28" s="20" t="s">
        <v>19</v>
      </c>
      <c r="B28" s="21"/>
      <c r="C28" s="21"/>
      <c r="D28" s="21"/>
      <c r="E28" s="21"/>
      <c r="F28" s="22"/>
      <c r="G28" s="22"/>
      <c r="H28" s="22"/>
      <c r="I28" s="22"/>
      <c r="J28" s="22"/>
      <c r="K28" s="23" t="s">
        <v>15</v>
      </c>
    </row>
    <row r="29" spans="1:11" ht="78" customHeight="1" thickBot="1" x14ac:dyDescent="0.3">
      <c r="A29" s="47" t="s">
        <v>16</v>
      </c>
      <c r="B29" s="48"/>
      <c r="C29" s="48"/>
      <c r="D29" s="48"/>
      <c r="E29" s="48"/>
      <c r="F29" s="48"/>
      <c r="G29" s="48"/>
      <c r="H29" s="48"/>
      <c r="I29" s="48"/>
      <c r="J29" s="48"/>
      <c r="K29" s="49"/>
    </row>
    <row r="30" spans="1:11" ht="11.25" customHeight="1" thickBot="1" x14ac:dyDescent="0.3"/>
    <row r="31" spans="1:11" ht="15" customHeight="1" x14ac:dyDescent="0.25">
      <c r="A31" s="20" t="s">
        <v>18</v>
      </c>
      <c r="B31" s="21"/>
      <c r="C31" s="21"/>
      <c r="D31" s="21"/>
      <c r="E31" s="21"/>
      <c r="F31" s="22"/>
      <c r="G31" s="22"/>
      <c r="H31" s="22"/>
      <c r="I31" s="22"/>
      <c r="J31" s="22"/>
      <c r="K31" s="23" t="s">
        <v>15</v>
      </c>
    </row>
    <row r="32" spans="1:11" ht="67.5" customHeight="1" thickBot="1" x14ac:dyDescent="0.3">
      <c r="A32" s="47" t="s">
        <v>17</v>
      </c>
      <c r="B32" s="48"/>
      <c r="C32" s="48"/>
      <c r="D32" s="48"/>
      <c r="E32" s="48"/>
      <c r="F32" s="48"/>
      <c r="G32" s="48"/>
      <c r="H32" s="48"/>
      <c r="I32" s="48"/>
      <c r="J32" s="48"/>
      <c r="K32" s="49"/>
    </row>
    <row r="33" spans="1:11" ht="15.75" thickBot="1" x14ac:dyDescent="0.3"/>
    <row r="34" spans="1:11" x14ac:dyDescent="0.25">
      <c r="A34" s="20" t="s">
        <v>22</v>
      </c>
      <c r="B34" s="21"/>
      <c r="C34" s="21"/>
      <c r="D34" s="21"/>
      <c r="E34" s="21"/>
      <c r="F34" s="22"/>
      <c r="G34" s="22"/>
      <c r="H34" s="22"/>
      <c r="I34" s="22"/>
      <c r="J34" s="22"/>
      <c r="K34" s="23" t="s">
        <v>15</v>
      </c>
    </row>
    <row r="35" spans="1:11" ht="75" customHeight="1" thickBot="1" x14ac:dyDescent="0.3">
      <c r="A35" s="47" t="s">
        <v>21</v>
      </c>
      <c r="B35" s="48"/>
      <c r="C35" s="48"/>
      <c r="D35" s="48"/>
      <c r="E35" s="48"/>
      <c r="F35" s="48"/>
      <c r="G35" s="48"/>
      <c r="H35" s="48"/>
      <c r="I35" s="48"/>
      <c r="J35" s="48"/>
      <c r="K35" s="49"/>
    </row>
    <row r="36" spans="1:11" ht="15.75" thickBot="1" x14ac:dyDescent="0.3"/>
    <row r="37" spans="1:11" x14ac:dyDescent="0.25">
      <c r="A37" s="20" t="s">
        <v>24</v>
      </c>
      <c r="B37" s="21"/>
      <c r="C37" s="21"/>
      <c r="D37" s="21"/>
      <c r="E37" s="21"/>
      <c r="F37" s="22"/>
      <c r="G37" s="22"/>
      <c r="H37" s="22"/>
      <c r="I37" s="22"/>
      <c r="J37" s="22"/>
      <c r="K37" s="23" t="s">
        <v>15</v>
      </c>
    </row>
    <row r="38" spans="1:11" ht="41.25" customHeight="1" thickBot="1" x14ac:dyDescent="0.3">
      <c r="A38" s="47" t="s">
        <v>23</v>
      </c>
      <c r="B38" s="48"/>
      <c r="C38" s="48"/>
      <c r="D38" s="48"/>
      <c r="E38" s="48"/>
      <c r="F38" s="48"/>
      <c r="G38" s="48"/>
      <c r="H38" s="48"/>
      <c r="I38" s="48"/>
      <c r="J38" s="48"/>
      <c r="K38" s="49"/>
    </row>
  </sheetData>
  <mergeCells count="25">
    <mergeCell ref="A26:K26"/>
    <mergeCell ref="A29:K29"/>
    <mergeCell ref="A32:K32"/>
    <mergeCell ref="A35:K35"/>
    <mergeCell ref="A38:K38"/>
    <mergeCell ref="A1:K1"/>
    <mergeCell ref="A2:K2"/>
    <mergeCell ref="A6:K6"/>
    <mergeCell ref="G11:G12"/>
    <mergeCell ref="A11:A12"/>
    <mergeCell ref="K11:K12"/>
    <mergeCell ref="H11:I12"/>
    <mergeCell ref="J11:J12"/>
    <mergeCell ref="B11:F12"/>
    <mergeCell ref="A5:K5"/>
    <mergeCell ref="A19:K19"/>
    <mergeCell ref="A10:K10"/>
    <mergeCell ref="K13:K16"/>
    <mergeCell ref="B14:F14"/>
    <mergeCell ref="A9:K9"/>
    <mergeCell ref="A16:F16"/>
    <mergeCell ref="B13:F13"/>
    <mergeCell ref="B15:F15"/>
    <mergeCell ref="H16:I16"/>
    <mergeCell ref="H13:I15"/>
  </mergeCells>
  <pageMargins left="1.1811023622047245" right="0.31496062992125984" top="0.59055118110236227" bottom="0.19685039370078741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Dasha</cp:lastModifiedBy>
  <cp:lastPrinted>2024-07-03T13:08:50Z</cp:lastPrinted>
  <dcterms:created xsi:type="dcterms:W3CDTF">2020-02-13T12:43:38Z</dcterms:created>
  <dcterms:modified xsi:type="dcterms:W3CDTF">2025-07-03T12:57:03Z</dcterms:modified>
</cp:coreProperties>
</file>