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sha\Desktop\ІЛЛІШ\______ЗАКУПІВЛІ_______\ТЕНДЕР\2026 рік\Наземний роботизований комплекс\СОВА на веб-сайт\"/>
    </mc:Choice>
  </mc:AlternateContent>
  <bookViews>
    <workbookView xWindow="0" yWindow="0" windowWidth="16170" windowHeight="11955"/>
  </bookViews>
  <sheets>
    <sheet name="Лист1" sheetId="1" r:id="rId1"/>
    <sheet name="Лист2" sheetId="2" r:id="rId2"/>
    <sheet name="Лист3" sheetId="3" r:id="rId3"/>
  </sheets>
  <calcPr calcId="152511" refMode="R1C1"/>
</workbook>
</file>

<file path=xl/calcChain.xml><?xml version="1.0" encoding="utf-8"?>
<calcChain xmlns="http://schemas.openxmlformats.org/spreadsheetml/2006/main">
  <c r="J15" i="1" l="1"/>
  <c r="J14" i="1" l="1"/>
  <c r="J13" i="1"/>
  <c r="J16" i="1" l="1"/>
  <c r="K13" i="1" s="1"/>
</calcChain>
</file>

<file path=xl/sharedStrings.xml><?xml version="1.0" encoding="utf-8"?>
<sst xmlns="http://schemas.openxmlformats.org/spreadsheetml/2006/main" count="16" uniqueCount="16">
  <si>
    <t>РОЗРАХУНОК ОЧІКУВАНОЇ ВАРТОСТІ ПРЕДМЕТУ ЗАКУПІВЛІ -</t>
  </si>
  <si>
    <t>№ п/п</t>
  </si>
  <si>
    <t>Всього:</t>
  </si>
  <si>
    <t>загальна сума (грн.)</t>
  </si>
  <si>
    <t xml:space="preserve">середня ціна (грн.) </t>
  </si>
  <si>
    <t>вартість  (грн.)</t>
  </si>
  <si>
    <t xml:space="preserve">      Згідно наказу від 12.02.2020 № 275 Міністерства розвитку економіки, торгівлі та сільського господарства України "Про затвердження примірної методики визначення очікуваної вартості предмета закупівлі" розрахунок очікуваної вартості товару проводився методом порівняння ринкових цін.</t>
  </si>
  <si>
    <t>цінові пропозиції з відкритих джерел (з гіперпосиланням)</t>
  </si>
  <si>
    <r>
      <t xml:space="preserve">Мережа "Brave Market"  </t>
    </r>
    <r>
      <rPr>
        <sz val="11"/>
        <color theme="1"/>
        <rFont val="Calibri"/>
        <family val="2"/>
        <charset val="204"/>
        <scheme val="minor"/>
      </rPr>
      <t>https://market.brave1.gov.ua/tarhan-3k/</t>
    </r>
  </si>
  <si>
    <r>
      <t xml:space="preserve">Магазин  "Тарган" </t>
    </r>
    <r>
      <rPr>
        <sz val="11"/>
        <color theme="1"/>
        <rFont val="Calibri"/>
        <family val="2"/>
        <charset val="204"/>
        <scheme val="minor"/>
      </rPr>
      <t>https://www.targun.com.ua/targan3k</t>
    </r>
  </si>
  <si>
    <t>Товариство з обмеженою відповідальністю
«МАРКЕТ ЛОГІСТИКИ»</t>
  </si>
  <si>
    <t xml:space="preserve">      УЛМТЗ отримано рапорти від УКОРД ГУНП,  щодо необхідності придбання наземних роботизованих комплексів за зазначеними характеристиками. Згідно вищевказаного рапорту, для проведення процедури закупівлі, проведено цінове дослідження та розрахунок очікуваної вартості вищевказаного товару.</t>
  </si>
  <si>
    <t>Комплекс безпілотний наземний роботизований код за ДК 021:2015: 35730000-0 - Електронні бойові комплекси та засоби радіоелектронного захисту</t>
  </si>
  <si>
    <r>
      <t xml:space="preserve">      В ході проведення цінового дослідження  щодо придбання наземних роботизованих комплексів за зазначеними характеристиками (або ж їх аналогів) в кількості 2</t>
    </r>
    <r>
      <rPr>
        <b/>
        <sz val="14"/>
        <color theme="1"/>
        <rFont val="Times New Roman"/>
        <family val="1"/>
        <charset val="204"/>
      </rPr>
      <t xml:space="preserve"> од.</t>
    </r>
    <r>
      <rPr>
        <sz val="14"/>
        <color theme="1"/>
        <rFont val="Times New Roman"/>
        <family val="1"/>
        <charset val="204"/>
      </rPr>
      <t>, отримана інформація про вартість товару, а саме:</t>
    </r>
  </si>
  <si>
    <t xml:space="preserve">од. </t>
  </si>
  <si>
    <r>
      <t xml:space="preserve">      Загальна сума придбання даного товару буде складати приблизно </t>
    </r>
    <r>
      <rPr>
        <b/>
        <sz val="14"/>
        <color theme="1"/>
        <rFont val="Times New Roman"/>
        <family val="1"/>
        <charset val="204"/>
      </rPr>
      <t>705 232,00 грн.</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</si>
</sst>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_₴"/>
    <numFmt numFmtId="165" formatCode="#,##0.00_ ;\-#,##0.00\ "/>
  </numFmts>
  <fonts count="13" x14ac:knownFonts="1">
    <font>
      <sz val="11"/>
      <color theme="1"/>
      <name val="Calibri"/>
      <family val="2"/>
      <charset val="1"/>
      <scheme val="minor"/>
    </font>
    <font>
      <sz val="11"/>
      <color theme="1"/>
      <name val="Calibri"/>
      <family val="2"/>
      <charset val="204"/>
      <scheme val="minor"/>
    </font>
    <font>
      <b/>
      <sz val="14"/>
      <color theme="1"/>
      <name val="Times New Roman"/>
      <family val="1"/>
      <charset val="204"/>
    </font>
    <font>
      <sz val="14"/>
      <color theme="1"/>
      <name val="Times New Roman"/>
      <family val="1"/>
      <charset val="204"/>
    </font>
    <font>
      <sz val="12"/>
      <color theme="1"/>
      <name val="Times New Roman"/>
      <family val="1"/>
      <charset val="204"/>
    </font>
    <font>
      <b/>
      <sz val="11"/>
      <color theme="1"/>
      <name val="Times New Roman"/>
      <family val="1"/>
      <charset val="204"/>
    </font>
    <font>
      <b/>
      <sz val="12"/>
      <color theme="1"/>
      <name val="Times New Roman"/>
      <family val="1"/>
      <charset val="204"/>
    </font>
    <font>
      <b/>
      <sz val="14"/>
      <name val="Times New Roman"/>
      <family val="1"/>
      <charset val="204"/>
    </font>
    <font>
      <u/>
      <sz val="11"/>
      <color theme="10"/>
      <name val="Calibri"/>
      <family val="2"/>
      <charset val="1"/>
      <scheme val="minor"/>
    </font>
    <font>
      <sz val="14"/>
      <name val="Times New Roman"/>
      <family val="1"/>
      <charset val="204"/>
    </font>
    <font>
      <b/>
      <sz val="11"/>
      <color theme="1"/>
      <name val="Calibri"/>
      <family val="2"/>
      <charset val="204"/>
      <scheme val="minor"/>
    </font>
    <font>
      <b/>
      <sz val="12"/>
      <name val="Times New Roman"/>
      <family val="1"/>
      <charset val="204"/>
    </font>
    <font>
      <b/>
      <sz val="13"/>
      <color theme="1"/>
      <name val="Times New Roman"/>
      <family val="1"/>
      <charset val="204"/>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8" fillId="0" borderId="0" applyNumberFormat="0" applyFill="0" applyBorder="0" applyAlignment="0" applyProtection="0"/>
  </cellStyleXfs>
  <cellXfs count="48">
    <xf numFmtId="0" fontId="0" fillId="0" borderId="0" xfId="0"/>
    <xf numFmtId="164" fontId="4" fillId="0" borderId="1" xfId="0" applyNumberFormat="1" applyFont="1" applyBorder="1" applyAlignment="1">
      <alignment horizontal="center" vertical="center" wrapText="1"/>
    </xf>
    <xf numFmtId="39" fontId="5" fillId="0" borderId="1" xfId="0" applyNumberFormat="1" applyFont="1" applyBorder="1"/>
    <xf numFmtId="39" fontId="5" fillId="0" borderId="1" xfId="0" applyNumberFormat="1" applyFont="1" applyBorder="1" applyAlignment="1">
      <alignment horizontal="center" vertical="center"/>
    </xf>
    <xf numFmtId="0" fontId="7" fillId="0" borderId="0" xfId="0" applyFont="1" applyAlignment="1">
      <alignment horizontal="center" vertical="center" wrapText="1"/>
    </xf>
    <xf numFmtId="0" fontId="3" fillId="0" borderId="0" xfId="0" applyFont="1" applyAlignment="1">
      <alignment horizontal="left" vertical="center" wrapText="1"/>
    </xf>
    <xf numFmtId="0" fontId="0" fillId="0" borderId="0" xfId="0" applyBorder="1"/>
    <xf numFmtId="0" fontId="6" fillId="0" borderId="2" xfId="0" applyFont="1" applyBorder="1" applyAlignment="1">
      <alignment horizontal="left"/>
    </xf>
    <xf numFmtId="39" fontId="5" fillId="0" borderId="2" xfId="0" applyNumberFormat="1" applyFont="1" applyBorder="1"/>
    <xf numFmtId="39" fontId="5" fillId="0" borderId="2" xfId="0" applyNumberFormat="1" applyFont="1" applyBorder="1" applyAlignment="1">
      <alignment horizontal="center"/>
    </xf>
    <xf numFmtId="39" fontId="5" fillId="0" borderId="2" xfId="0" applyNumberFormat="1" applyFont="1" applyBorder="1" applyAlignment="1">
      <alignment horizontal="center" vertical="center"/>
    </xf>
    <xf numFmtId="0" fontId="4" fillId="0" borderId="6" xfId="0" applyFont="1" applyBorder="1" applyAlignment="1">
      <alignment horizontal="center" vertical="center" wrapText="1"/>
    </xf>
    <xf numFmtId="0" fontId="6" fillId="0" borderId="8" xfId="0" applyFont="1" applyBorder="1" applyAlignment="1">
      <alignment horizontal="left"/>
    </xf>
    <xf numFmtId="39" fontId="5" fillId="0" borderId="9" xfId="0" applyNumberFormat="1" applyFont="1" applyBorder="1" applyAlignment="1">
      <alignment horizontal="center" vertical="center"/>
    </xf>
    <xf numFmtId="0" fontId="0" fillId="0" borderId="10" xfId="0" applyBorder="1"/>
    <xf numFmtId="0" fontId="0" fillId="0" borderId="11" xfId="0" applyBorder="1"/>
    <xf numFmtId="0" fontId="3" fillId="0" borderId="0" xfId="0" applyFont="1" applyAlignment="1">
      <alignment horizontal="left" vertical="center" wrapText="1"/>
    </xf>
    <xf numFmtId="0" fontId="2" fillId="0" borderId="0" xfId="0" applyFont="1"/>
    <xf numFmtId="165" fontId="2" fillId="0" borderId="0" xfId="0" applyNumberFormat="1" applyFont="1"/>
    <xf numFmtId="0" fontId="12" fillId="0" borderId="0" xfId="0" applyFont="1"/>
    <xf numFmtId="0" fontId="4" fillId="0" borderId="17" xfId="0" applyFont="1" applyBorder="1" applyAlignment="1">
      <alignment horizontal="center" vertical="center" wrapText="1"/>
    </xf>
    <xf numFmtId="164" fontId="4" fillId="0" borderId="18" xfId="0" applyNumberFormat="1" applyFont="1" applyBorder="1" applyAlignment="1">
      <alignment horizontal="center" vertical="center" wrapText="1"/>
    </xf>
    <xf numFmtId="165" fontId="0" fillId="0" borderId="0" xfId="0" applyNumberFormat="1"/>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9" fillId="0" borderId="6" xfId="1" applyFont="1" applyBorder="1" applyAlignment="1">
      <alignment horizontal="left" vertical="center" wrapText="1"/>
    </xf>
    <xf numFmtId="0" fontId="9" fillId="0" borderId="1" xfId="0" applyFont="1" applyBorder="1" applyAlignment="1">
      <alignment horizontal="left" vertical="center" wrapText="1"/>
    </xf>
    <xf numFmtId="0" fontId="9" fillId="0" borderId="7" xfId="0" applyFont="1" applyBorder="1" applyAlignment="1">
      <alignment horizontal="left" vertical="center" wrapText="1"/>
    </xf>
    <xf numFmtId="39" fontId="5" fillId="0" borderId="7" xfId="0" applyNumberFormat="1" applyFont="1" applyBorder="1" applyAlignment="1">
      <alignment horizontal="center" vertical="center"/>
    </xf>
    <xf numFmtId="0" fontId="10" fillId="0" borderId="19" xfId="0" applyFont="1" applyBorder="1" applyAlignment="1">
      <alignment vertical="top" wrapText="1"/>
    </xf>
    <xf numFmtId="0" fontId="0" fillId="0" borderId="19" xfId="0" applyBorder="1" applyAlignment="1">
      <alignment vertical="top"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6" fillId="0" borderId="6" xfId="0" applyFont="1" applyBorder="1" applyAlignment="1">
      <alignment horizontal="left"/>
    </xf>
    <xf numFmtId="0" fontId="6" fillId="0" borderId="1" xfId="0" applyFont="1" applyBorder="1" applyAlignment="1">
      <alignment horizontal="left"/>
    </xf>
    <xf numFmtId="49" fontId="10" fillId="0" borderId="1" xfId="0" applyNumberFormat="1" applyFont="1" applyBorder="1" applyAlignment="1">
      <alignment vertical="top" wrapText="1"/>
    </xf>
    <xf numFmtId="49" fontId="0" fillId="0" borderId="1" xfId="0" applyNumberFormat="1" applyBorder="1" applyAlignment="1">
      <alignment vertical="top" wrapText="1"/>
    </xf>
    <xf numFmtId="39" fontId="5" fillId="0" borderId="1" xfId="0" applyNumberFormat="1" applyFont="1" applyBorder="1" applyAlignment="1">
      <alignment horizontal="center"/>
    </xf>
    <xf numFmtId="0" fontId="4" fillId="0" borderId="1" xfId="0" applyNumberFormat="1" applyFont="1" applyBorder="1" applyAlignment="1">
      <alignment horizontal="center" vertical="center" wrapText="1"/>
    </xf>
    <xf numFmtId="0" fontId="2" fillId="0" borderId="0" xfId="0" applyFont="1" applyAlignment="1">
      <alignment horizontal="center"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abSelected="1" view="pageLayout" zoomScale="80" zoomScaleNormal="100" zoomScalePageLayoutView="80" workbookViewId="0">
      <selection activeCell="K29" sqref="K29"/>
    </sheetView>
  </sheetViews>
  <sheetFormatPr defaultRowHeight="15" x14ac:dyDescent="0.25"/>
  <cols>
    <col min="1" max="1" width="4.5703125" customWidth="1"/>
    <col min="2" max="2" width="8.85546875" customWidth="1"/>
    <col min="3" max="3" width="7.140625" customWidth="1"/>
    <col min="4" max="4" width="9.140625" customWidth="1"/>
    <col min="5" max="5" width="3.42578125" customWidth="1"/>
    <col min="6" max="6" width="19.42578125" customWidth="1"/>
    <col min="7" max="7" width="14.7109375" customWidth="1"/>
    <col min="8" max="8" width="8.42578125" customWidth="1"/>
    <col min="9" max="9" width="0.85546875" hidden="1" customWidth="1"/>
    <col min="10" max="10" width="16" customWidth="1"/>
    <col min="11" max="11" width="14.42578125" customWidth="1"/>
    <col min="14" max="14" width="10.42578125" bestFit="1" customWidth="1"/>
    <col min="16" max="16" width="10.42578125" bestFit="1" customWidth="1"/>
  </cols>
  <sheetData>
    <row r="1" spans="1:11" ht="19.5" customHeight="1" x14ac:dyDescent="0.25">
      <c r="A1" s="41" t="s">
        <v>0</v>
      </c>
      <c r="B1" s="41"/>
      <c r="C1" s="41"/>
      <c r="D1" s="41"/>
      <c r="E1" s="41"/>
      <c r="F1" s="41"/>
      <c r="G1" s="41"/>
      <c r="H1" s="41"/>
      <c r="I1" s="41"/>
      <c r="J1" s="41"/>
      <c r="K1" s="41"/>
    </row>
    <row r="2" spans="1:11" ht="29.25" customHeight="1" x14ac:dyDescent="0.25">
      <c r="A2" s="42" t="s">
        <v>12</v>
      </c>
      <c r="B2" s="42"/>
      <c r="C2" s="42"/>
      <c r="D2" s="42"/>
      <c r="E2" s="42"/>
      <c r="F2" s="42"/>
      <c r="G2" s="42"/>
      <c r="H2" s="42"/>
      <c r="I2" s="42"/>
      <c r="J2" s="42"/>
      <c r="K2" s="42"/>
    </row>
    <row r="3" spans="1:11" ht="6" customHeight="1" x14ac:dyDescent="0.25">
      <c r="A3" s="4"/>
      <c r="B3" s="4"/>
      <c r="C3" s="4"/>
      <c r="D3" s="4"/>
      <c r="E3" s="4"/>
      <c r="F3" s="4"/>
      <c r="G3" s="4"/>
      <c r="H3" s="4"/>
      <c r="I3" s="4"/>
      <c r="J3" s="4"/>
      <c r="K3" s="4"/>
    </row>
    <row r="4" spans="1:11" ht="6.75" hidden="1" customHeight="1" x14ac:dyDescent="0.25"/>
    <row r="5" spans="1:11" ht="96.75" customHeight="1" x14ac:dyDescent="0.25">
      <c r="A5" s="43" t="s">
        <v>11</v>
      </c>
      <c r="B5" s="43"/>
      <c r="C5" s="43"/>
      <c r="D5" s="43"/>
      <c r="E5" s="43"/>
      <c r="F5" s="43"/>
      <c r="G5" s="43"/>
      <c r="H5" s="43"/>
      <c r="I5" s="43"/>
      <c r="J5" s="43"/>
      <c r="K5" s="43"/>
    </row>
    <row r="6" spans="1:11" ht="77.25" customHeight="1" x14ac:dyDescent="0.25">
      <c r="A6" s="43" t="s">
        <v>6</v>
      </c>
      <c r="B6" s="43"/>
      <c r="C6" s="43"/>
      <c r="D6" s="43"/>
      <c r="E6" s="43"/>
      <c r="F6" s="43"/>
      <c r="G6" s="43"/>
      <c r="H6" s="43"/>
      <c r="I6" s="43"/>
      <c r="J6" s="43"/>
      <c r="K6" s="43"/>
    </row>
    <row r="7" spans="1:11" ht="5.25" customHeight="1" x14ac:dyDescent="0.25">
      <c r="A7" s="5"/>
      <c r="B7" s="5"/>
      <c r="C7" s="5"/>
      <c r="D7" s="5"/>
      <c r="E7" s="5"/>
      <c r="F7" s="5"/>
      <c r="G7" s="5"/>
      <c r="H7" s="5"/>
      <c r="I7" s="5"/>
      <c r="J7" s="5"/>
      <c r="K7" s="5"/>
    </row>
    <row r="8" spans="1:11" ht="21.75" customHeight="1" thickBot="1" x14ac:dyDescent="0.3">
      <c r="A8" s="16"/>
      <c r="B8" s="16"/>
      <c r="C8" s="16"/>
      <c r="D8" s="16"/>
      <c r="E8" s="16"/>
      <c r="F8" s="16"/>
      <c r="G8" s="16"/>
      <c r="H8" s="16"/>
      <c r="I8" s="16"/>
      <c r="J8" s="16"/>
      <c r="K8" s="16"/>
    </row>
    <row r="9" spans="1:11" ht="65.25" customHeight="1" x14ac:dyDescent="0.25">
      <c r="A9" s="32" t="s">
        <v>13</v>
      </c>
      <c r="B9" s="33"/>
      <c r="C9" s="33"/>
      <c r="D9" s="33"/>
      <c r="E9" s="33"/>
      <c r="F9" s="33"/>
      <c r="G9" s="33"/>
      <c r="H9" s="33"/>
      <c r="I9" s="33"/>
      <c r="J9" s="33"/>
      <c r="K9" s="34"/>
    </row>
    <row r="10" spans="1:11" ht="0.75" customHeight="1" x14ac:dyDescent="0.25">
      <c r="A10" s="26"/>
      <c r="B10" s="27"/>
      <c r="C10" s="27"/>
      <c r="D10" s="27"/>
      <c r="E10" s="27"/>
      <c r="F10" s="27"/>
      <c r="G10" s="27"/>
      <c r="H10" s="27"/>
      <c r="I10" s="27"/>
      <c r="J10" s="27"/>
      <c r="K10" s="28"/>
    </row>
    <row r="11" spans="1:11" ht="20.25" customHeight="1" x14ac:dyDescent="0.25">
      <c r="A11" s="45" t="s">
        <v>1</v>
      </c>
      <c r="B11" s="44" t="s">
        <v>7</v>
      </c>
      <c r="C11" s="44"/>
      <c r="D11" s="44"/>
      <c r="E11" s="44"/>
      <c r="F11" s="44"/>
      <c r="G11" s="44" t="s">
        <v>5</v>
      </c>
      <c r="H11" s="44" t="s">
        <v>14</v>
      </c>
      <c r="I11" s="44"/>
      <c r="J11" s="44" t="s">
        <v>3</v>
      </c>
      <c r="K11" s="47" t="s">
        <v>4</v>
      </c>
    </row>
    <row r="12" spans="1:11" ht="17.25" customHeight="1" x14ac:dyDescent="0.25">
      <c r="A12" s="46"/>
      <c r="B12" s="44"/>
      <c r="C12" s="44"/>
      <c r="D12" s="44"/>
      <c r="E12" s="44"/>
      <c r="F12" s="44"/>
      <c r="G12" s="44"/>
      <c r="H12" s="44"/>
      <c r="I12" s="44"/>
      <c r="J12" s="44"/>
      <c r="K12" s="47"/>
    </row>
    <row r="13" spans="1:11" ht="103.5" customHeight="1" x14ac:dyDescent="0.25">
      <c r="A13" s="11">
        <v>1</v>
      </c>
      <c r="B13" s="37" t="s">
        <v>8</v>
      </c>
      <c r="C13" s="38"/>
      <c r="D13" s="38"/>
      <c r="E13" s="38"/>
      <c r="F13" s="38"/>
      <c r="G13" s="1">
        <v>351903</v>
      </c>
      <c r="H13" s="40">
        <v>2</v>
      </c>
      <c r="I13" s="40"/>
      <c r="J13" s="1">
        <f>G13*H13</f>
        <v>703806</v>
      </c>
      <c r="K13" s="29">
        <f>J16/3</f>
        <v>705231.62</v>
      </c>
    </row>
    <row r="14" spans="1:11" ht="109.5" customHeight="1" x14ac:dyDescent="0.25">
      <c r="A14" s="11">
        <v>2</v>
      </c>
      <c r="B14" s="30" t="s">
        <v>9</v>
      </c>
      <c r="C14" s="31"/>
      <c r="D14" s="31"/>
      <c r="E14" s="31"/>
      <c r="F14" s="31"/>
      <c r="G14" s="1">
        <v>354041</v>
      </c>
      <c r="H14" s="40"/>
      <c r="I14" s="40"/>
      <c r="J14" s="1">
        <f>G14*H13</f>
        <v>708082</v>
      </c>
      <c r="K14" s="29"/>
    </row>
    <row r="15" spans="1:11" ht="109.5" customHeight="1" x14ac:dyDescent="0.25">
      <c r="A15" s="20">
        <v>3</v>
      </c>
      <c r="B15" s="30" t="s">
        <v>10</v>
      </c>
      <c r="C15" s="31"/>
      <c r="D15" s="31"/>
      <c r="E15" s="31"/>
      <c r="F15" s="31"/>
      <c r="G15" s="21">
        <v>351903.43</v>
      </c>
      <c r="H15" s="40"/>
      <c r="I15" s="40"/>
      <c r="J15" s="1">
        <f>G15*H13</f>
        <v>703806.86</v>
      </c>
      <c r="K15" s="29"/>
    </row>
    <row r="16" spans="1:11" ht="19.5" customHeight="1" x14ac:dyDescent="0.25">
      <c r="A16" s="35" t="s">
        <v>2</v>
      </c>
      <c r="B16" s="36"/>
      <c r="C16" s="36"/>
      <c r="D16" s="36"/>
      <c r="E16" s="36"/>
      <c r="F16" s="36"/>
      <c r="G16" s="2"/>
      <c r="H16" s="39"/>
      <c r="I16" s="39"/>
      <c r="J16" s="3">
        <f>SUM(J13:J15)</f>
        <v>2115694.86</v>
      </c>
      <c r="K16" s="29"/>
    </row>
    <row r="17" spans="1:11" ht="12" hidden="1" customHeight="1" x14ac:dyDescent="0.25">
      <c r="A17" s="12"/>
      <c r="B17" s="7"/>
      <c r="C17" s="7"/>
      <c r="D17" s="7"/>
      <c r="E17" s="7"/>
      <c r="F17" s="7"/>
      <c r="G17" s="8"/>
      <c r="H17" s="9"/>
      <c r="I17" s="9"/>
      <c r="J17" s="10"/>
      <c r="K17" s="13"/>
    </row>
    <row r="18" spans="1:11" hidden="1" x14ac:dyDescent="0.25">
      <c r="A18" s="14"/>
      <c r="B18" s="6"/>
      <c r="C18" s="6"/>
      <c r="D18" s="6"/>
      <c r="E18" s="6"/>
      <c r="F18" s="6"/>
      <c r="G18" s="6"/>
      <c r="H18" s="6"/>
      <c r="I18" s="6"/>
      <c r="J18" s="6"/>
      <c r="K18" s="15"/>
    </row>
    <row r="19" spans="1:11" ht="36" customHeight="1" thickBot="1" x14ac:dyDescent="0.3">
      <c r="A19" s="23" t="s">
        <v>15</v>
      </c>
      <c r="B19" s="24"/>
      <c r="C19" s="24"/>
      <c r="D19" s="24"/>
      <c r="E19" s="24"/>
      <c r="F19" s="24"/>
      <c r="G19" s="24"/>
      <c r="H19" s="24"/>
      <c r="I19" s="24"/>
      <c r="J19" s="24"/>
      <c r="K19" s="25"/>
    </row>
    <row r="23" spans="1:11" ht="18.75" x14ac:dyDescent="0.3">
      <c r="A23" s="19"/>
      <c r="B23" s="17"/>
      <c r="C23" s="17"/>
      <c r="D23" s="17"/>
      <c r="E23" s="17"/>
      <c r="F23" s="17"/>
      <c r="G23" s="17"/>
      <c r="H23" s="17"/>
      <c r="I23" s="17"/>
      <c r="J23" s="18"/>
      <c r="K23" s="17"/>
    </row>
    <row r="34" spans="11:11" x14ac:dyDescent="0.25">
      <c r="K34" s="22"/>
    </row>
  </sheetData>
  <mergeCells count="20">
    <mergeCell ref="A1:K1"/>
    <mergeCell ref="A2:K2"/>
    <mergeCell ref="A6:K6"/>
    <mergeCell ref="G11:G12"/>
    <mergeCell ref="A11:A12"/>
    <mergeCell ref="K11:K12"/>
    <mergeCell ref="H11:I12"/>
    <mergeCell ref="J11:J12"/>
    <mergeCell ref="B11:F12"/>
    <mergeCell ref="A5:K5"/>
    <mergeCell ref="A19:K19"/>
    <mergeCell ref="A10:K10"/>
    <mergeCell ref="K13:K16"/>
    <mergeCell ref="B14:F14"/>
    <mergeCell ref="A9:K9"/>
    <mergeCell ref="A16:F16"/>
    <mergeCell ref="B13:F13"/>
    <mergeCell ref="H16:I16"/>
    <mergeCell ref="H13:I15"/>
    <mergeCell ref="B15:F15"/>
  </mergeCells>
  <pageMargins left="0.6640625" right="0.31496062992125984" top="0.59055118110236227" bottom="0.19685039370078741"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Dasha</cp:lastModifiedBy>
  <cp:lastPrinted>2026-01-19T10:51:22Z</cp:lastPrinted>
  <dcterms:created xsi:type="dcterms:W3CDTF">2020-02-13T12:43:38Z</dcterms:created>
  <dcterms:modified xsi:type="dcterms:W3CDTF">2026-01-19T15:11:09Z</dcterms:modified>
</cp:coreProperties>
</file>