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Нова папка\2026\ВТО\Комплект відеоспостереження\"/>
    </mc:Choice>
  </mc:AlternateContent>
  <xr:revisionPtr revIDLastSave="0" documentId="13_ncr:1_{A93277E5-80C8-4D12-8DBC-EAAC3376A9A5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Лист1 (2)" sheetId="4" r:id="rId1"/>
  </sheets>
  <definedNames>
    <definedName name="_xlnm.Print_Area" localSheetId="0">'Лист1 (2)'!$A$1:$K$17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4" l="1"/>
  <c r="G15" i="4"/>
  <c r="J15" i="4" s="1"/>
  <c r="G14" i="4"/>
  <c r="G13" i="4"/>
  <c r="G16" i="4"/>
  <c r="J14" i="4" l="1"/>
  <c r="K13" i="4" l="1"/>
</calcChain>
</file>

<file path=xl/sharedStrings.xml><?xml version="1.0" encoding="utf-8"?>
<sst xmlns="http://schemas.openxmlformats.org/spreadsheetml/2006/main" count="18" uniqueCount="17">
  <si>
    <t>РОЗРАХУНОК ОЧІКУВАНОЇ ВАРТОСТІ ПРЕДМЕТУ ЗАКУПІВЛІ -</t>
  </si>
  <si>
    <t>№ п/п</t>
  </si>
  <si>
    <t>загальна сума (грн.)</t>
  </si>
  <si>
    <t xml:space="preserve">середня ціна (грн.) </t>
  </si>
  <si>
    <t>вартість  (грн.)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</si>
  <si>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</si>
  <si>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 </t>
  </si>
  <si>
    <t>Середнє за одиницю:</t>
  </si>
  <si>
    <t>цінові пропозиції з відкритих джерел 
(з гіперпосиланням)</t>
  </si>
  <si>
    <t xml:space="preserve">      Загальна сума придбання даного товару буде складати приблизно </t>
  </si>
  <si>
    <t xml:space="preserve">об'єм закупки (комплект) </t>
  </si>
  <si>
    <t>Комплект відеоспостереження код за ДК 021:2015:32320000-2- Телевізійне й аудіовізуальне обладнання (ДК 021:2015:32323500-8 - Системи відеоспостереження)</t>
  </si>
  <si>
    <t>ФІЗИЧНА ОСОБА-ПІДПРИЄМЕЦЬ ОСИПЕНКО ЮРІЙ ВОЛОДИМИРОВИЧ</t>
  </si>
  <si>
    <t>ТОВАРИСТВО З ОБМЕЖЕНОЮ ВІДПОВІДАЛЬНІСТЮ "КІБСТОР"</t>
  </si>
  <si>
    <t>ФІЗИЧНА ОСОБА-ПІДПРИЄМЕЦЬ ФРОЛОВИЧ АРТЕМ ВЯЧЕСЛАВОВИЧ</t>
  </si>
  <si>
    <r>
      <t xml:space="preserve">      Згідно </t>
    </r>
    <r>
      <rPr>
        <sz val="14"/>
        <rFont val="Times New Roman"/>
        <family val="1"/>
        <charset val="204"/>
      </rPr>
      <t>рапорту начальника УЛМТЗ ГУНП, щодо необхідності придбаннів комплекту відеоспостереження</t>
    </r>
    <r>
      <rPr>
        <sz val="14"/>
        <color theme="1"/>
        <rFont val="Times New Roman"/>
        <family val="1"/>
        <charset val="204"/>
      </rPr>
      <t>, для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  </r>
  </si>
  <si>
    <t>В ході проведення цінового дослідження  щодо придбання комплекту відеоспостереження в кількості 8 комплектів, отримана інформація про вартість товару, а саме: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</si>
</sst>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₴"/>
    <numFmt numFmtId="165" formatCode="#,##0.00_ ;\-#,##0.00\ "/>
  </numFmts>
  <fonts count="11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9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0" borderId="0" xfId="0" applyFont="1"/>
    <xf numFmtId="0" fontId="2" fillId="0" borderId="0" xfId="0" applyFont="1" applyAlignment="1">
      <alignment horizontal="left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39" fontId="4" fillId="0" borderId="6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39" fontId="4" fillId="0" borderId="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view="pageBreakPreview" topLeftCell="F11" zoomScale="130" zoomScaleNormal="70" zoomScaleSheetLayoutView="130" workbookViewId="0">
      <selection activeCell="J14" sqref="J14"/>
    </sheetView>
  </sheetViews>
  <sheetFormatPr defaultRowHeight="15" x14ac:dyDescent="0.25"/>
  <cols>
    <col min="1" max="1" width="4.5703125" style="5" customWidth="1"/>
    <col min="2" max="2" width="8.85546875" style="5" customWidth="1"/>
    <col min="3" max="3" width="7.140625" style="5" customWidth="1"/>
    <col min="4" max="4" width="9.140625" style="5" customWidth="1"/>
    <col min="5" max="5" width="3.42578125" style="5" customWidth="1"/>
    <col min="6" max="6" width="13" style="5" customWidth="1"/>
    <col min="7" max="7" width="15.28515625" style="5" customWidth="1"/>
    <col min="8" max="8" width="9.28515625" style="5" customWidth="1"/>
    <col min="9" max="9" width="5.7109375" style="5" customWidth="1"/>
    <col min="10" max="10" width="16" style="5" customWidth="1"/>
    <col min="11" max="11" width="16.7109375" style="5" customWidth="1"/>
    <col min="12" max="13" width="9.140625" style="5"/>
    <col min="14" max="14" width="10.42578125" style="5" bestFit="1" customWidth="1"/>
    <col min="15" max="15" width="9.140625" style="5"/>
    <col min="16" max="16" width="10.42578125" style="5" bestFit="1" customWidth="1"/>
    <col min="17" max="16384" width="9.140625" style="5"/>
  </cols>
  <sheetData>
    <row r="1" spans="1:13" ht="19.5" customHeight="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3" ht="57" customHeight="1" x14ac:dyDescent="0.25">
      <c r="A2" s="28" t="s">
        <v>11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3" ht="6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3" ht="6.75" hidden="1" customHeight="1" x14ac:dyDescent="0.25"/>
    <row r="5" spans="1:13" ht="96.75" customHeight="1" x14ac:dyDescent="0.25">
      <c r="A5" s="29" t="s">
        <v>15</v>
      </c>
      <c r="B5" s="29"/>
      <c r="C5" s="29"/>
      <c r="D5" s="29"/>
      <c r="E5" s="29"/>
      <c r="F5" s="29"/>
      <c r="G5" s="29"/>
      <c r="H5" s="29"/>
      <c r="I5" s="29"/>
      <c r="J5" s="29"/>
      <c r="K5" s="29"/>
      <c r="M5" s="5" t="s">
        <v>6</v>
      </c>
    </row>
    <row r="6" spans="1:13" ht="77.25" customHeight="1" x14ac:dyDescent="0.25">
      <c r="A6" s="29" t="s">
        <v>5</v>
      </c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3" ht="5.25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3" ht="6.75" customHeight="1" thickBo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5" t="s">
        <v>6</v>
      </c>
    </row>
    <row r="9" spans="1:13" ht="74.25" customHeight="1" x14ac:dyDescent="0.25">
      <c r="A9" s="30" t="s">
        <v>16</v>
      </c>
      <c r="B9" s="31"/>
      <c r="C9" s="31"/>
      <c r="D9" s="31"/>
      <c r="E9" s="31"/>
      <c r="F9" s="31"/>
      <c r="G9" s="31"/>
      <c r="H9" s="31"/>
      <c r="I9" s="31"/>
      <c r="J9" s="31"/>
      <c r="K9" s="32"/>
    </row>
    <row r="10" spans="1:13" ht="0.75" customHeight="1" x14ac:dyDescent="0.25">
      <c r="A10" s="33"/>
      <c r="B10" s="34"/>
      <c r="C10" s="34"/>
      <c r="D10" s="34"/>
      <c r="E10" s="34"/>
      <c r="F10" s="34"/>
      <c r="G10" s="34"/>
      <c r="H10" s="34"/>
      <c r="I10" s="34"/>
      <c r="J10" s="34"/>
      <c r="K10" s="35"/>
    </row>
    <row r="11" spans="1:13" ht="20.25" customHeight="1" x14ac:dyDescent="0.25">
      <c r="A11" s="36" t="s">
        <v>1</v>
      </c>
      <c r="B11" s="38" t="s">
        <v>8</v>
      </c>
      <c r="C11" s="38"/>
      <c r="D11" s="38"/>
      <c r="E11" s="38"/>
      <c r="F11" s="38"/>
      <c r="G11" s="38" t="s">
        <v>4</v>
      </c>
      <c r="H11" s="38" t="s">
        <v>10</v>
      </c>
      <c r="I11" s="38"/>
      <c r="J11" s="38" t="s">
        <v>2</v>
      </c>
      <c r="K11" s="26" t="s">
        <v>3</v>
      </c>
    </row>
    <row r="12" spans="1:13" ht="17.25" customHeight="1" x14ac:dyDescent="0.25">
      <c r="A12" s="37"/>
      <c r="B12" s="38"/>
      <c r="C12" s="38"/>
      <c r="D12" s="38"/>
      <c r="E12" s="38"/>
      <c r="F12" s="38"/>
      <c r="G12" s="38"/>
      <c r="H12" s="38"/>
      <c r="I12" s="38"/>
      <c r="J12" s="38"/>
      <c r="K12" s="26"/>
    </row>
    <row r="13" spans="1:13" ht="88.5" customHeight="1" x14ac:dyDescent="0.25">
      <c r="A13" s="4">
        <v>1</v>
      </c>
      <c r="B13" s="18" t="s">
        <v>12</v>
      </c>
      <c r="C13" s="19"/>
      <c r="D13" s="19"/>
      <c r="E13" s="19"/>
      <c r="F13" s="19"/>
      <c r="G13" s="1">
        <f>859368/8</f>
        <v>107421</v>
      </c>
      <c r="H13" s="20">
        <v>8</v>
      </c>
      <c r="I13" s="21"/>
      <c r="J13" s="1">
        <f>G13*H13</f>
        <v>859368</v>
      </c>
      <c r="K13" s="17">
        <f>SUM(J13,J14,J15)/3</f>
        <v>930388.53333333333</v>
      </c>
    </row>
    <row r="14" spans="1:13" ht="119.25" customHeight="1" x14ac:dyDescent="0.25">
      <c r="A14" s="4">
        <v>2</v>
      </c>
      <c r="B14" s="18" t="s">
        <v>14</v>
      </c>
      <c r="C14" s="19"/>
      <c r="D14" s="19"/>
      <c r="E14" s="19"/>
      <c r="F14" s="19"/>
      <c r="G14" s="1">
        <f>900556/8</f>
        <v>112569.5</v>
      </c>
      <c r="H14" s="22"/>
      <c r="I14" s="23"/>
      <c r="J14" s="1">
        <f>G14*H13</f>
        <v>900556</v>
      </c>
      <c r="K14" s="17"/>
    </row>
    <row r="15" spans="1:13" ht="104.25" customHeight="1" x14ac:dyDescent="0.25">
      <c r="A15" s="4">
        <v>3</v>
      </c>
      <c r="B15" s="18" t="s">
        <v>13</v>
      </c>
      <c r="C15" s="19"/>
      <c r="D15" s="19"/>
      <c r="E15" s="19"/>
      <c r="F15" s="19"/>
      <c r="G15" s="1">
        <f>1031241.6/8</f>
        <v>128905.2</v>
      </c>
      <c r="H15" s="24"/>
      <c r="I15" s="25"/>
      <c r="J15" s="1">
        <f>G15*H13</f>
        <v>1031241.6</v>
      </c>
      <c r="K15" s="17"/>
    </row>
    <row r="16" spans="1:13" ht="15.75" x14ac:dyDescent="0.25">
      <c r="A16" s="12" t="s">
        <v>7</v>
      </c>
      <c r="B16" s="13"/>
      <c r="C16" s="13"/>
      <c r="D16" s="13"/>
      <c r="E16" s="13"/>
      <c r="F16" s="14"/>
      <c r="G16" s="2">
        <f>AVERAGE(G14:G15)</f>
        <v>120737.35</v>
      </c>
      <c r="H16" s="15"/>
      <c r="I16" s="16"/>
      <c r="J16" s="1"/>
      <c r="K16" s="8"/>
    </row>
    <row r="17" spans="1:11" ht="37.5" customHeight="1" thickBot="1" x14ac:dyDescent="0.3">
      <c r="A17" s="9" t="s">
        <v>9</v>
      </c>
      <c r="B17" s="10"/>
      <c r="C17" s="10"/>
      <c r="D17" s="10"/>
      <c r="E17" s="10"/>
      <c r="F17" s="10"/>
      <c r="G17" s="10"/>
      <c r="H17" s="10"/>
      <c r="I17" s="10"/>
      <c r="J17" s="11"/>
      <c r="K17" s="7">
        <v>930389</v>
      </c>
    </row>
  </sheetData>
  <mergeCells count="20">
    <mergeCell ref="K11:K12"/>
    <mergeCell ref="A1:K1"/>
    <mergeCell ref="A2:K2"/>
    <mergeCell ref="A5:K5"/>
    <mergeCell ref="A6:K6"/>
    <mergeCell ref="A9:K9"/>
    <mergeCell ref="A10:K10"/>
    <mergeCell ref="A11:A12"/>
    <mergeCell ref="B11:F12"/>
    <mergeCell ref="G11:G12"/>
    <mergeCell ref="H11:I12"/>
    <mergeCell ref="J11:J12"/>
    <mergeCell ref="A17:J17"/>
    <mergeCell ref="A16:F16"/>
    <mergeCell ref="H16:I16"/>
    <mergeCell ref="K13:K15"/>
    <mergeCell ref="B14:F14"/>
    <mergeCell ref="B15:F15"/>
    <mergeCell ref="B13:F13"/>
    <mergeCell ref="H13:I15"/>
  </mergeCells>
  <pageMargins left="1.1811023622047245" right="0.31496062992125984" top="0.59055118110236227" bottom="0.19685039370078741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2026-04-03T14:56:28Z</cp:lastPrinted>
  <dcterms:created xsi:type="dcterms:W3CDTF">2020-02-13T12:43:38Z</dcterms:created>
  <dcterms:modified xsi:type="dcterms:W3CDTF">2026-04-04T06:34:01Z</dcterms:modified>
</cp:coreProperties>
</file>