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Інтерактивна панель1\Інтерактивна панель\"/>
    </mc:Choice>
  </mc:AlternateContent>
  <xr:revisionPtr revIDLastSave="0" documentId="13_ncr:1_{13BADE0D-9D53-4C1F-971C-52DA716172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4" r:id="rId1"/>
  </sheets>
  <definedNames>
    <definedName name="_xlnm.Print_Area" localSheetId="0">'Лист1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4" l="1"/>
  <c r="K21" i="4" s="1"/>
  <c r="K25" i="4" s="1"/>
  <c r="J22" i="4"/>
  <c r="J23" i="4"/>
  <c r="G24" i="4"/>
  <c r="G16" i="4"/>
  <c r="J15" i="4" l="1"/>
  <c r="J14" i="4"/>
  <c r="J13" i="4"/>
  <c r="K13" i="4" l="1"/>
</calcChain>
</file>

<file path=xl/sharedStrings.xml><?xml version="1.0" encoding="utf-8"?>
<sst xmlns="http://schemas.openxmlformats.org/spreadsheetml/2006/main" count="28" uniqueCount="21">
  <si>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</si>
  <si>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</si>
  <si>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</si>
  <si>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</si>
  <si>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</si>
  <si>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</si>
  <si>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</si>
  <si>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</si>
  <si>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</si>
  <si>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r>
      <t xml:space="preserve">Магазин Elmir
</t>
    </r>
    <r>
      <rPr>
        <sz val="12"/>
        <color theme="1"/>
        <rFont val="Times New Roman"/>
        <family val="1"/>
        <charset val="204"/>
      </rPr>
      <t>https://elmir.ua/ua/interactive_whiteboards/interactive_whiteboard_prestigio_multiboard_86_psmb068p860.html</t>
    </r>
  </si>
  <si>
    <r>
      <t xml:space="preserve">Магазин Епіцентр
</t>
    </r>
    <r>
      <rPr>
        <sz val="12"/>
        <color theme="1"/>
        <rFont val="Times New Roman"/>
        <family val="1"/>
        <charset val="204"/>
      </rPr>
      <t>https://epicentrk.ua/ua/shop/panel-interaktyvna-prestigio-solutions-multiboard-86-psmb068p860.html</t>
    </r>
  </si>
  <si>
    <r>
      <t xml:space="preserve">Магазин Bezpeka-SHOP
</t>
    </r>
    <r>
      <rPr>
        <sz val="12"/>
        <color theme="1"/>
        <rFont val="Times New Roman"/>
        <family val="1"/>
        <charset val="204"/>
      </rPr>
      <t>https://www.bezpeka-shop.com/ua/product/interaktivnaya-panel-86-prestigio-psmb068p860-seriya-light/?srsltid=AfmBOoph6Wt_kIen2DfqMgHnZxGi9lY7-BPfRyp-eanEYjQJZ91MSxWj</t>
    </r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</si>
  <si>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інтерактивної панелі у комплекті зі стійкою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</si>
  <si>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 xml:space="preserve">Магазин Prestigio Multiboard
</t>
    </r>
    <r>
      <rPr>
        <sz val="12"/>
        <color theme="1"/>
        <rFont val="Times New Roman"/>
        <family val="1"/>
        <charset val="204"/>
      </rPr>
      <t>https://prestigio-multiboard.com/product/mobilna-pidstavka-prestigio-dlya-multybordiv-usih-rozmiriv/</t>
    </r>
  </si>
  <si>
    <r>
      <t xml:space="preserve">Магазин STEM CLASS
</t>
    </r>
    <r>
      <rPr>
        <sz val="12"/>
        <color theme="1"/>
        <rFont val="Times New Roman"/>
        <family val="1"/>
        <charset val="204"/>
      </rPr>
      <t>https://stemclass.com.ua/catalog/interactive/mobilna-stijka-dlya-paneli-prestigio-multiboard-65</t>
    </r>
  </si>
  <si>
    <r>
      <t xml:space="preserve">Магазин U-PROTECT
</t>
    </r>
    <r>
      <rPr>
        <sz val="12"/>
        <color theme="1"/>
        <rFont val="Times New Roman"/>
        <family val="1"/>
        <charset val="204"/>
      </rPr>
      <t>https://elmir.ua/ua/interactive_whiteboards/interactive_whiteboard_prestigio_multiboard_86_psmb068p860.html</t>
    </r>
  </si>
  <si>
    <t xml:space="preserve">      Загальна сума придбання даного товару буде складати приблизно </t>
  </si>
  <si>
    <t xml:space="preserve">об'єм закупки (комплект) </t>
  </si>
  <si>
    <t>об'єм закупки (комплект)</t>
  </si>
  <si>
    <r>
      <t>В ході проведення цінового дослідження  щодо придбання інтерактивної панелі у комплекті зі стійкою в кількості 1 комплект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</si>
  <si>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Інтерактивна панель у комплекті зі стійкою код за ДК 021:2015:32320000-2 - Телевізійне й аудіовізуальне обладнання (ДК 021:2015:32322000-6: Мультимедійне обладнання)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</si>
</sst>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10" xfId="0" applyFont="1" applyBorder="1"/>
    <xf numFmtId="0" fontId="10" fillId="0" borderId="0" xfId="0" applyFont="1" applyBorder="1"/>
    <xf numFmtId="0" fontId="10" fillId="0" borderId="11" xfId="0" applyFont="1" applyBorder="1"/>
    <xf numFmtId="0" fontId="2" fillId="0" borderId="0" xfId="0" applyFont="1" applyAlignment="1">
      <alignment horizontal="lef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5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11" zoomScale="70" zoomScaleNormal="70" zoomScaleSheetLayoutView="85" workbookViewId="0">
      <selection activeCell="N6" sqref="N6"/>
    </sheetView>
  </sheetViews>
  <sheetFormatPr defaultRowHeight="15" x14ac:dyDescent="0.25"/>
  <cols>
    <col min="1" max="1" width="4.5703125" style="11" customWidth="1"/>
    <col min="2" max="2" width="8.85546875" style="11" customWidth="1"/>
    <col min="3" max="3" width="7.140625" style="11" customWidth="1"/>
    <col min="4" max="4" width="9.140625" style="11" customWidth="1"/>
    <col min="5" max="5" width="3.42578125" style="11" customWidth="1"/>
    <col min="6" max="6" width="13" style="11" customWidth="1"/>
    <col min="7" max="7" width="14.28515625" style="11" customWidth="1"/>
    <col min="8" max="8" width="9.28515625" style="11" customWidth="1"/>
    <col min="9" max="9" width="5.7109375" style="11" customWidth="1"/>
    <col min="10" max="10" width="16" style="11" customWidth="1"/>
    <col min="11" max="11" width="16.7109375" style="11" customWidth="1"/>
    <col min="12" max="13" width="9.140625" style="11"/>
    <col min="14" max="14" width="10.42578125" style="11" bestFit="1" customWidth="1"/>
    <col min="15" max="15" width="9.140625" style="11"/>
    <col min="16" max="16" width="10.42578125" style="11" bestFit="1" customWidth="1"/>
    <col min="17" max="16384" width="9.140625" style="11"/>
  </cols>
  <sheetData>
    <row r="1" spans="1:13" ht="19.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57" customHeight="1" x14ac:dyDescent="0.2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44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M5" s="11" t="s">
        <v>6</v>
      </c>
    </row>
    <row r="6" spans="1:13" ht="77.25" customHeight="1" x14ac:dyDescent="0.25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3" ht="5.2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 ht="6.7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1" t="s">
        <v>6</v>
      </c>
    </row>
    <row r="9" spans="1:13" ht="74.25" customHeight="1" x14ac:dyDescent="0.25">
      <c r="A9" s="45" t="s">
        <v>19</v>
      </c>
      <c r="B9" s="46"/>
      <c r="C9" s="46"/>
      <c r="D9" s="46"/>
      <c r="E9" s="46"/>
      <c r="F9" s="46"/>
      <c r="G9" s="46"/>
      <c r="H9" s="46"/>
      <c r="I9" s="46"/>
      <c r="J9" s="46"/>
      <c r="K9" s="47"/>
    </row>
    <row r="10" spans="1:13" ht="0.75" customHeight="1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50"/>
    </row>
    <row r="11" spans="1:13" ht="20.25" customHeight="1" x14ac:dyDescent="0.25">
      <c r="A11" s="34" t="s">
        <v>1</v>
      </c>
      <c r="B11" s="36" t="s">
        <v>8</v>
      </c>
      <c r="C11" s="36"/>
      <c r="D11" s="36"/>
      <c r="E11" s="36"/>
      <c r="F11" s="36"/>
      <c r="G11" s="36" t="s">
        <v>4</v>
      </c>
      <c r="H11" s="36" t="s">
        <v>17</v>
      </c>
      <c r="I11" s="36"/>
      <c r="J11" s="36" t="s">
        <v>2</v>
      </c>
      <c r="K11" s="41" t="s">
        <v>3</v>
      </c>
    </row>
    <row r="12" spans="1:13" ht="17.25" customHeight="1" x14ac:dyDescent="0.25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41"/>
    </row>
    <row r="13" spans="1:13" ht="88.5" customHeight="1" x14ac:dyDescent="0.25">
      <c r="A13" s="8">
        <v>1</v>
      </c>
      <c r="B13" s="27" t="s">
        <v>10</v>
      </c>
      <c r="C13" s="28"/>
      <c r="D13" s="28"/>
      <c r="E13" s="28"/>
      <c r="F13" s="28"/>
      <c r="G13" s="1">
        <v>149600</v>
      </c>
      <c r="H13" s="20">
        <v>1</v>
      </c>
      <c r="I13" s="21"/>
      <c r="J13" s="1">
        <f>G13*H13</f>
        <v>149600</v>
      </c>
      <c r="K13" s="26">
        <f>SUM(J13,J14,J15)/3</f>
        <v>148089.66666666666</v>
      </c>
    </row>
    <row r="14" spans="1:13" ht="119.25" customHeight="1" x14ac:dyDescent="0.25">
      <c r="A14" s="8">
        <v>2</v>
      </c>
      <c r="B14" s="27" t="s">
        <v>11</v>
      </c>
      <c r="C14" s="28"/>
      <c r="D14" s="28"/>
      <c r="E14" s="28"/>
      <c r="F14" s="28"/>
      <c r="G14" s="1">
        <v>142600</v>
      </c>
      <c r="H14" s="22"/>
      <c r="I14" s="23"/>
      <c r="J14" s="1">
        <f>G14*H13</f>
        <v>142600</v>
      </c>
      <c r="K14" s="26"/>
    </row>
    <row r="15" spans="1:13" ht="104.25" customHeight="1" x14ac:dyDescent="0.25">
      <c r="A15" s="8">
        <v>3</v>
      </c>
      <c r="B15" s="27" t="s">
        <v>9</v>
      </c>
      <c r="C15" s="28"/>
      <c r="D15" s="28"/>
      <c r="E15" s="28"/>
      <c r="F15" s="28"/>
      <c r="G15" s="1">
        <v>152069</v>
      </c>
      <c r="H15" s="24"/>
      <c r="I15" s="25"/>
      <c r="J15" s="1">
        <f>G15*H13</f>
        <v>152069</v>
      </c>
      <c r="K15" s="26"/>
    </row>
    <row r="16" spans="1:13" ht="16.5" customHeight="1" x14ac:dyDescent="0.25">
      <c r="A16" s="29" t="s">
        <v>7</v>
      </c>
      <c r="B16" s="30"/>
      <c r="C16" s="30"/>
      <c r="D16" s="30"/>
      <c r="E16" s="30"/>
      <c r="F16" s="31"/>
      <c r="G16" s="2">
        <f>AVERAGE(G13:G15)</f>
        <v>148089.66666666666</v>
      </c>
      <c r="H16" s="32"/>
      <c r="I16" s="33"/>
      <c r="J16" s="1"/>
      <c r="K16" s="26"/>
    </row>
    <row r="17" spans="1:11" ht="12" hidden="1" customHeight="1" x14ac:dyDescent="0.25">
      <c r="A17" s="9"/>
      <c r="B17" s="4"/>
      <c r="C17" s="4"/>
      <c r="D17" s="4"/>
      <c r="E17" s="4"/>
      <c r="F17" s="4"/>
      <c r="G17" s="5"/>
      <c r="H17" s="6"/>
      <c r="I17" s="6"/>
      <c r="J17" s="7"/>
      <c r="K17" s="10"/>
    </row>
    <row r="18" spans="1:11" ht="15" hidden="1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s="13" customFormat="1" ht="36" customHeight="1" x14ac:dyDescent="0.25">
      <c r="A19" s="34" t="s">
        <v>1</v>
      </c>
      <c r="B19" s="36" t="s">
        <v>8</v>
      </c>
      <c r="C19" s="36"/>
      <c r="D19" s="36"/>
      <c r="E19" s="36"/>
      <c r="F19" s="36"/>
      <c r="G19" s="36" t="s">
        <v>4</v>
      </c>
      <c r="H19" s="37" t="s">
        <v>18</v>
      </c>
      <c r="I19" s="38"/>
      <c r="J19" s="36" t="s">
        <v>2</v>
      </c>
      <c r="K19" s="41" t="s">
        <v>3</v>
      </c>
    </row>
    <row r="20" spans="1:11" ht="16.5" customHeight="1" x14ac:dyDescent="0.25">
      <c r="A20" s="35"/>
      <c r="B20" s="36"/>
      <c r="C20" s="36"/>
      <c r="D20" s="36"/>
      <c r="E20" s="36"/>
      <c r="F20" s="36"/>
      <c r="G20" s="36"/>
      <c r="H20" s="39"/>
      <c r="I20" s="40"/>
      <c r="J20" s="36"/>
      <c r="K20" s="41"/>
    </row>
    <row r="21" spans="1:11" ht="78" customHeight="1" x14ac:dyDescent="0.25">
      <c r="A21" s="8">
        <v>1</v>
      </c>
      <c r="B21" s="27" t="s">
        <v>13</v>
      </c>
      <c r="C21" s="28"/>
      <c r="D21" s="28"/>
      <c r="E21" s="28"/>
      <c r="F21" s="28"/>
      <c r="G21" s="1">
        <v>20160</v>
      </c>
      <c r="H21" s="20">
        <v>1</v>
      </c>
      <c r="I21" s="21"/>
      <c r="J21" s="1">
        <f>G21*H21</f>
        <v>20160</v>
      </c>
      <c r="K21" s="26">
        <f>SUM(J21,J22,J23)/3</f>
        <v>21849.333333333332</v>
      </c>
    </row>
    <row r="22" spans="1:11" ht="68.25" customHeight="1" x14ac:dyDescent="0.25">
      <c r="A22" s="8">
        <v>2</v>
      </c>
      <c r="B22" s="27" t="s">
        <v>14</v>
      </c>
      <c r="C22" s="28"/>
      <c r="D22" s="28"/>
      <c r="E22" s="28"/>
      <c r="F22" s="28"/>
      <c r="G22" s="1">
        <v>19200</v>
      </c>
      <c r="H22" s="22"/>
      <c r="I22" s="23"/>
      <c r="J22" s="1">
        <f>G22*H21</f>
        <v>19200</v>
      </c>
      <c r="K22" s="26"/>
    </row>
    <row r="23" spans="1:11" ht="69" customHeight="1" x14ac:dyDescent="0.25">
      <c r="A23" s="8">
        <v>3</v>
      </c>
      <c r="B23" s="27" t="s">
        <v>15</v>
      </c>
      <c r="C23" s="28"/>
      <c r="D23" s="28"/>
      <c r="E23" s="28"/>
      <c r="F23" s="28"/>
      <c r="G23" s="1">
        <v>26188</v>
      </c>
      <c r="H23" s="24"/>
      <c r="I23" s="25"/>
      <c r="J23" s="1">
        <f>G23*H21</f>
        <v>26188</v>
      </c>
      <c r="K23" s="26"/>
    </row>
    <row r="24" spans="1:11" ht="15.75" x14ac:dyDescent="0.25">
      <c r="A24" s="29" t="s">
        <v>7</v>
      </c>
      <c r="B24" s="30"/>
      <c r="C24" s="30"/>
      <c r="D24" s="30"/>
      <c r="E24" s="30"/>
      <c r="F24" s="31"/>
      <c r="G24" s="2">
        <f>AVERAGE(G21:G23)</f>
        <v>21849.333333333332</v>
      </c>
      <c r="H24" s="32"/>
      <c r="I24" s="33"/>
      <c r="J24" s="1"/>
      <c r="K24" s="26"/>
    </row>
    <row r="25" spans="1:11" ht="37.5" customHeight="1" thickBot="1" x14ac:dyDescent="0.3">
      <c r="A25" s="17" t="s">
        <v>16</v>
      </c>
      <c r="B25" s="18"/>
      <c r="C25" s="18"/>
      <c r="D25" s="18"/>
      <c r="E25" s="18"/>
      <c r="F25" s="18"/>
      <c r="G25" s="18"/>
      <c r="H25" s="18"/>
      <c r="I25" s="18"/>
      <c r="J25" s="19"/>
      <c r="K25" s="16">
        <f>K13+K21</f>
        <v>169939</v>
      </c>
    </row>
  </sheetData>
  <mergeCells count="33">
    <mergeCell ref="K19:K20"/>
    <mergeCell ref="B21:F21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19:A20"/>
    <mergeCell ref="B19:F20"/>
    <mergeCell ref="G19:G20"/>
    <mergeCell ref="H19:I20"/>
    <mergeCell ref="J19:J20"/>
    <mergeCell ref="B13:F13"/>
    <mergeCell ref="H13:I15"/>
    <mergeCell ref="K13:K16"/>
    <mergeCell ref="B14:F14"/>
    <mergeCell ref="B15:F15"/>
    <mergeCell ref="A16:F16"/>
    <mergeCell ref="H16:I16"/>
    <mergeCell ref="A25:J25"/>
    <mergeCell ref="H21:I23"/>
    <mergeCell ref="K21:K24"/>
    <mergeCell ref="B22:F22"/>
    <mergeCell ref="B23:F23"/>
    <mergeCell ref="A24:F24"/>
    <mergeCell ref="H24:I24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2026-03-27T15:24:10Z</cp:lastPrinted>
  <dcterms:created xsi:type="dcterms:W3CDTF">2020-02-13T12:43:38Z</dcterms:created>
  <dcterms:modified xsi:type="dcterms:W3CDTF">2026-03-27T15:24:13Z</dcterms:modified>
</cp:coreProperties>
</file>