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СОВА\спеціалізований автомобіль типу пікап 7 990 600,00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21" i="1" l="1"/>
  <c r="J20" i="1"/>
  <c r="J19" i="1"/>
  <c r="J18" i="1"/>
  <c r="J21" i="1" s="1"/>
  <c r="K18" i="1" s="1"/>
  <c r="J11" i="1" l="1"/>
  <c r="J10" i="1"/>
  <c r="J9" i="1"/>
  <c r="I12" i="1"/>
  <c r="J12" i="1" l="1"/>
  <c r="K9" i="1" s="1"/>
</calcChain>
</file>

<file path=xl/sharedStrings.xml><?xml version="1.0" encoding="utf-8"?>
<sst xmlns="http://schemas.openxmlformats.org/spreadsheetml/2006/main" count="26" uniqueCount="19">
  <si>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</si>
  <si>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</si>
  <si>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</si>
  <si>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</si>
  <si>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</si>
  <si>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</si>
  <si>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</si>
  <si>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об'єм закупки (один.) </t>
  </si>
  <si>
    <t>вартість за одиницю (грн.)</t>
  </si>
  <si>
    <t>ТОВ "Веста опт"</t>
  </si>
  <si>
    <t>UA-2024-10-01-003809-a</t>
  </si>
  <si>
    <t>UA-2025-04-25-011538-a</t>
  </si>
  <si>
    <t>ТОВ "ВЕСТА ОПТ"</t>
  </si>
  <si>
    <t xml:space="preserve">Спеціалізований автомобіль типу пікап у панцеровому захисті код за                          ДК 021:2015:34130000-7-Мототранспортні вантажні засоби (ДК 021:2015:34131000-4-Пікапи)
</t>
  </si>
  <si>
    <r>
      <t xml:space="preserve">      В ході проведення цінового дослідження  щодо придбання спеціалізованого автомобіля типу пікап у панцеровому захисті ПЗСА-3 на базі ISUZU D-MAX  в кількості 1 </t>
    </r>
    <r>
      <rPr>
        <b/>
        <sz val="14"/>
        <color theme="1"/>
        <rFont val="Times New Roman"/>
        <family val="1"/>
        <charset val="204"/>
      </rPr>
      <t>одиниці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товару від постачальників, а саме:</t>
    </r>
  </si>
  <si>
    <t xml:space="preserve">      В ході проведення цінового дослідження  щодо придбання спеціалізованого автомобіля типу пікап у панцеровому захисті ПЗСА-3 на базі TOYOTA HILUX  в кількості 1 одиниці отримана інформація про вартість товару від постачальників, а саме:</t>
  </si>
  <si>
    <t>Очікувана вартість даного товару складає 7 990 600,00 грн.</t>
  </si>
  <si>
    <t>UA-2025-03-17-013640-a</t>
  </si>
  <si>
    <t>ТОВ "РЕФОРМ"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</si>
</sst>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1" xfId="0" applyFill="1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vertical="center"/>
    </xf>
    <xf numFmtId="39" fontId="4" fillId="0" borderId="11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zorro.gov.ua/uk/tender/UA-2025-03-17-013640-a" TargetMode="External"/><Relationship Id="rId2" Type="http://schemas.openxmlformats.org/officeDocument/2006/relationships/hyperlink" Target="https://auto.ria.com/uk/" TargetMode="External"/><Relationship Id="rId1" Type="http://schemas.openxmlformats.org/officeDocument/2006/relationships/hyperlink" Target="https://auto.ria.com/uk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workbookViewId="0">
      <selection activeCell="S14" sqref="S14"/>
    </sheetView>
  </sheetViews>
  <sheetFormatPr defaultRowHeight="15" x14ac:dyDescent="0.25"/>
  <cols>
    <col min="1" max="1" width="4.28515625" customWidth="1"/>
    <col min="2" max="2" width="8.85546875" customWidth="1"/>
    <col min="3" max="3" width="4.5703125" customWidth="1"/>
    <col min="4" max="4" width="5.5703125" customWidth="1"/>
    <col min="5" max="5" width="6.5703125" customWidth="1"/>
    <col min="6" max="6" width="4.42578125" customWidth="1"/>
    <col min="7" max="7" width="8.5703125" customWidth="1"/>
    <col min="8" max="8" width="5.7109375" customWidth="1"/>
    <col min="9" max="9" width="15.7109375" customWidth="1"/>
    <col min="10" max="10" width="15.5703125" customWidth="1"/>
    <col min="11" max="11" width="16.28515625" customWidth="1"/>
    <col min="14" max="14" width="10.42578125" bestFit="1" customWidth="1"/>
    <col min="16" max="16" width="16.42578125" style="7" customWidth="1"/>
  </cols>
  <sheetData>
    <row r="1" spans="1:11" ht="19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71.25" customHeight="1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6.75" customHeight="1" x14ac:dyDescent="0.25"/>
    <row r="4" spans="1:11" ht="74.25" customHeight="1" x14ac:dyDescent="0.25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77.25" customHeight="1" x14ac:dyDescent="0.25">
      <c r="A5" s="11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5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0.25" customHeight="1" x14ac:dyDescent="0.25">
      <c r="A7" s="15" t="s">
        <v>1</v>
      </c>
      <c r="B7" s="21" t="s">
        <v>2</v>
      </c>
      <c r="C7" s="21"/>
      <c r="D7" s="21"/>
      <c r="E7" s="21"/>
      <c r="F7" s="21"/>
      <c r="G7" s="17" t="s">
        <v>7</v>
      </c>
      <c r="H7" s="18"/>
      <c r="I7" s="15" t="s">
        <v>8</v>
      </c>
      <c r="J7" s="15" t="s">
        <v>4</v>
      </c>
      <c r="K7" s="15" t="s">
        <v>6</v>
      </c>
    </row>
    <row r="8" spans="1:11" ht="17.25" customHeight="1" x14ac:dyDescent="0.25">
      <c r="A8" s="16"/>
      <c r="B8" s="21"/>
      <c r="C8" s="21"/>
      <c r="D8" s="21"/>
      <c r="E8" s="21"/>
      <c r="F8" s="21"/>
      <c r="G8" s="19"/>
      <c r="H8" s="20"/>
      <c r="I8" s="16"/>
      <c r="J8" s="16"/>
      <c r="K8" s="16"/>
    </row>
    <row r="9" spans="1:11" ht="21" customHeight="1" x14ac:dyDescent="0.25">
      <c r="A9" s="5">
        <v>1</v>
      </c>
      <c r="B9" s="37" t="s">
        <v>9</v>
      </c>
      <c r="C9" s="37"/>
      <c r="D9" s="37"/>
      <c r="E9" s="37"/>
      <c r="F9" s="37"/>
      <c r="G9" s="27">
        <v>1</v>
      </c>
      <c r="H9" s="28"/>
      <c r="I9" s="10">
        <v>3878000</v>
      </c>
      <c r="J9" s="1">
        <f>G9*I9</f>
        <v>3878000</v>
      </c>
      <c r="K9" s="31">
        <f>J12/3</f>
        <v>4001196.6666666665</v>
      </c>
    </row>
    <row r="10" spans="1:11" ht="21.75" customHeight="1" x14ac:dyDescent="0.25">
      <c r="A10" s="5">
        <v>2</v>
      </c>
      <c r="B10" s="24" t="s">
        <v>10</v>
      </c>
      <c r="C10" s="24"/>
      <c r="D10" s="24"/>
      <c r="E10" s="24"/>
      <c r="F10" s="24"/>
      <c r="G10" s="29"/>
      <c r="H10" s="30"/>
      <c r="I10" s="10">
        <v>4275590</v>
      </c>
      <c r="J10" s="1">
        <f>G9*I10</f>
        <v>4275590</v>
      </c>
      <c r="K10" s="32"/>
    </row>
    <row r="11" spans="1:11" ht="21.75" customHeight="1" x14ac:dyDescent="0.25">
      <c r="A11" s="5">
        <v>3</v>
      </c>
      <c r="B11" s="24" t="s">
        <v>11</v>
      </c>
      <c r="C11" s="24"/>
      <c r="D11" s="24"/>
      <c r="E11" s="24"/>
      <c r="F11" s="24"/>
      <c r="G11" s="29"/>
      <c r="H11" s="30"/>
      <c r="I11" s="10">
        <v>3850000</v>
      </c>
      <c r="J11" s="1">
        <f>G9*I11</f>
        <v>3850000</v>
      </c>
      <c r="K11" s="32"/>
    </row>
    <row r="12" spans="1:11" ht="20.25" customHeight="1" x14ac:dyDescent="0.25">
      <c r="A12" s="34" t="s">
        <v>3</v>
      </c>
      <c r="B12" s="35"/>
      <c r="C12" s="35"/>
      <c r="D12" s="35"/>
      <c r="E12" s="35"/>
      <c r="F12" s="36"/>
      <c r="G12" s="25"/>
      <c r="H12" s="26"/>
      <c r="I12" s="2">
        <f>SUM(I9:I11)</f>
        <v>12003590</v>
      </c>
      <c r="J12" s="2">
        <f>SUM(J9:J11)</f>
        <v>12003590</v>
      </c>
      <c r="K12" s="33"/>
    </row>
    <row r="14" spans="1:11" ht="72.75" customHeight="1" x14ac:dyDescent="0.25">
      <c r="A14" s="11" t="s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6" spans="1:11" ht="15" customHeight="1" x14ac:dyDescent="0.25">
      <c r="A16" s="15" t="s">
        <v>1</v>
      </c>
      <c r="B16" s="21" t="s">
        <v>2</v>
      </c>
      <c r="C16" s="21"/>
      <c r="D16" s="21"/>
      <c r="E16" s="21"/>
      <c r="F16" s="21"/>
      <c r="G16" s="17" t="s">
        <v>7</v>
      </c>
      <c r="H16" s="18"/>
      <c r="I16" s="15" t="s">
        <v>8</v>
      </c>
      <c r="J16" s="15" t="s">
        <v>4</v>
      </c>
      <c r="K16" s="15" t="s">
        <v>6</v>
      </c>
    </row>
    <row r="17" spans="1:11" ht="15" customHeight="1" x14ac:dyDescent="0.25">
      <c r="A17" s="16"/>
      <c r="B17" s="21"/>
      <c r="C17" s="21"/>
      <c r="D17" s="21"/>
      <c r="E17" s="21"/>
      <c r="F17" s="21"/>
      <c r="G17" s="19"/>
      <c r="H17" s="20"/>
      <c r="I17" s="16"/>
      <c r="J17" s="16"/>
      <c r="K17" s="16"/>
    </row>
    <row r="18" spans="1:11" ht="15.75" x14ac:dyDescent="0.25">
      <c r="A18" s="8">
        <v>1</v>
      </c>
      <c r="B18" s="37" t="s">
        <v>18</v>
      </c>
      <c r="C18" s="37"/>
      <c r="D18" s="37"/>
      <c r="E18" s="37"/>
      <c r="F18" s="37"/>
      <c r="G18" s="27">
        <v>1</v>
      </c>
      <c r="H18" s="28"/>
      <c r="I18" s="1">
        <v>4190810</v>
      </c>
      <c r="J18" s="1">
        <f>G18*I18</f>
        <v>4190810</v>
      </c>
      <c r="K18" s="31">
        <f>J21/3</f>
        <v>3989403.3333333335</v>
      </c>
    </row>
    <row r="19" spans="1:11" ht="19.5" customHeight="1" x14ac:dyDescent="0.25">
      <c r="A19" s="8">
        <v>2</v>
      </c>
      <c r="B19" s="24" t="s">
        <v>17</v>
      </c>
      <c r="C19" s="24"/>
      <c r="D19" s="24"/>
      <c r="E19" s="24"/>
      <c r="F19" s="24"/>
      <c r="G19" s="29"/>
      <c r="H19" s="30"/>
      <c r="I19" s="10">
        <v>3890000</v>
      </c>
      <c r="J19" s="1">
        <f>G18*I19</f>
        <v>3890000</v>
      </c>
      <c r="K19" s="32"/>
    </row>
    <row r="20" spans="1:11" ht="21" customHeight="1" x14ac:dyDescent="0.25">
      <c r="A20" s="8">
        <v>3</v>
      </c>
      <c r="B20" s="24" t="s">
        <v>12</v>
      </c>
      <c r="C20" s="24"/>
      <c r="D20" s="24"/>
      <c r="E20" s="24"/>
      <c r="F20" s="24"/>
      <c r="G20" s="29"/>
      <c r="H20" s="30"/>
      <c r="I20" s="10">
        <v>3887400</v>
      </c>
      <c r="J20" s="1">
        <f>G18*I20</f>
        <v>3887400</v>
      </c>
      <c r="K20" s="32"/>
    </row>
    <row r="21" spans="1:11" ht="15.75" x14ac:dyDescent="0.25">
      <c r="A21" s="34" t="s">
        <v>3</v>
      </c>
      <c r="B21" s="35"/>
      <c r="C21" s="35"/>
      <c r="D21" s="35"/>
      <c r="E21" s="35"/>
      <c r="F21" s="36"/>
      <c r="G21" s="25"/>
      <c r="H21" s="26"/>
      <c r="I21" s="2">
        <f>SUM(I18:I20)</f>
        <v>11968210</v>
      </c>
      <c r="J21" s="2">
        <f>SUM(J18:J20)</f>
        <v>11968210</v>
      </c>
      <c r="K21" s="33"/>
    </row>
    <row r="23" spans="1:11" ht="18.75" x14ac:dyDescent="0.25">
      <c r="A23" s="11" t="s">
        <v>16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K24" s="9"/>
    </row>
    <row r="27" spans="1:11" ht="18.75" x14ac:dyDescent="0.25">
      <c r="A27" s="4"/>
      <c r="B27" s="4"/>
      <c r="C27" s="4"/>
      <c r="D27" s="4"/>
      <c r="E27" s="4"/>
      <c r="F27" s="4"/>
      <c r="G27" s="4"/>
      <c r="H27" s="4"/>
      <c r="I27" s="6"/>
      <c r="J27" s="4"/>
      <c r="K27" s="4"/>
    </row>
    <row r="28" spans="1:11" ht="18.75" x14ac:dyDescent="0.25">
      <c r="A28" s="3"/>
      <c r="B28" s="3"/>
      <c r="C28" s="3"/>
      <c r="D28" s="3"/>
      <c r="E28" s="3"/>
      <c r="F28" s="3"/>
      <c r="G28" s="3"/>
      <c r="H28" s="3"/>
      <c r="I28" s="6"/>
      <c r="J28" s="3"/>
      <c r="K28" s="3"/>
    </row>
  </sheetData>
  <mergeCells count="33">
    <mergeCell ref="B18:F18"/>
    <mergeCell ref="G18:H20"/>
    <mergeCell ref="K18:K21"/>
    <mergeCell ref="B19:F19"/>
    <mergeCell ref="B20:F20"/>
    <mergeCell ref="A21:F21"/>
    <mergeCell ref="G21:H21"/>
    <mergeCell ref="K9:K12"/>
    <mergeCell ref="B10:F10"/>
    <mergeCell ref="A12:F12"/>
    <mergeCell ref="B9:F9"/>
    <mergeCell ref="A16:A17"/>
    <mergeCell ref="B16:F17"/>
    <mergeCell ref="G16:H17"/>
    <mergeCell ref="I16:I17"/>
    <mergeCell ref="J16:J17"/>
    <mergeCell ref="K16:K17"/>
    <mergeCell ref="A14:K14"/>
    <mergeCell ref="A23:K23"/>
    <mergeCell ref="A1:K1"/>
    <mergeCell ref="A2:K2"/>
    <mergeCell ref="A4:K4"/>
    <mergeCell ref="A7:A8"/>
    <mergeCell ref="K7:K8"/>
    <mergeCell ref="G7:H8"/>
    <mergeCell ref="J7:J8"/>
    <mergeCell ref="B7:F8"/>
    <mergeCell ref="A6:K6"/>
    <mergeCell ref="A5:K5"/>
    <mergeCell ref="I7:I8"/>
    <mergeCell ref="B11:F11"/>
    <mergeCell ref="G12:H12"/>
    <mergeCell ref="G9:H11"/>
  </mergeCells>
  <hyperlinks>
    <hyperlink ref="B11" r:id="rId1" display="https://auto.ria.com/uk/"/>
    <hyperlink ref="B20" r:id="rId2" display="https://auto.ria.com/uk/"/>
    <hyperlink ref="B19" r:id="rId3" display="https://prozorro.gov.ua/uk/tender/UA-2025-03-17-013640-a"/>
  </hyperlinks>
  <pageMargins left="1.1811023622047245" right="0.31496062992125984" top="0.59055118110236227" bottom="0.19685039370078741" header="0.31496062992125984" footer="0.31496062992125984"/>
  <pageSetup paperSize="9" scale="8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2025-07-16T12:59:23Z</cp:lastPrinted>
  <dcterms:created xsi:type="dcterms:W3CDTF">2020-02-13T12:43:38Z</dcterms:created>
  <dcterms:modified xsi:type="dcterms:W3CDTF">2025-07-17T09:32:27Z</dcterms:modified>
</cp:coreProperties>
</file>