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480" yWindow="30" windowWidth="27795" windowHeight="12345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J15" i="1"/>
  <c r="J14"/>
  <c r="J13"/>
  <c r="J16" l="1"/>
  <c r="K13" s="1"/>
</calcChain>
</file>

<file path=xl/sharedStrings.xml><?xml version="1.0" encoding="utf-8"?>
<sst xmlns="http://schemas.openxmlformats.org/spreadsheetml/2006/main" count="16" uniqueCount="16">
  <si>
    <t>РОЗРАХУНОК ОЧІКУВАНОЇ ВАРТОСТІ ПРЕДМЕТУ ЗАКУПІВЛІ -</t>
  </si>
  <si>
    <t>№ п/п</t>
  </si>
  <si>
    <t>Всього:</t>
  </si>
  <si>
    <t>загальна сума (грн.)</t>
  </si>
  <si>
    <t xml:space="preserve">середня ціна (грн.) </t>
  </si>
  <si>
    <t>вартість  (грн.)</t>
  </si>
  <si>
    <t xml:space="preserve">об'єм закупки (шт.) </t>
  </si>
  <si>
    <t xml:space="preserve">      Згідно наказу від 12.02.2020 № 275 Міністерства розвитку економіки, торгівлі та сільського господарства України "Про затвердження примірної методики визначення очікуваної вартості предмета закупівлі" розрахунок очікуваної вартості товару проводився методом порівняння ринкових цін.</t>
  </si>
  <si>
    <t>цінові пропозиції з відкритих джерел (з гіперпосиланням)</t>
  </si>
  <si>
    <t xml:space="preserve">      УЛМТЗ отримано рапортищодо необхідності придбання ноутбуків, з для  ГУНП в Дніпропетровській області. Згідно вищевказаного рапорту, для проведення процедури закупівлі, проведено цінове дослідження та розрахунок очікуваної вартості вищевказаного товару.</t>
  </si>
  <si>
    <t>ДК 021:2015 30210000-4 Машини для обробки даних (апаратна частина)                                           ноутбук</t>
  </si>
  <si>
    <r>
      <t xml:space="preserve">      В ході проведення цінового дослідження  щодо придбання ноутбуків (або ж їх аналогів) в кількості 25</t>
    </r>
    <r>
      <rPr>
        <b/>
        <sz val="14"/>
        <color theme="1"/>
        <rFont val="Times New Roman"/>
        <family val="1"/>
        <charset val="204"/>
      </rPr>
      <t xml:space="preserve"> шт.</t>
    </r>
    <r>
      <rPr>
        <sz val="14"/>
        <color theme="1"/>
        <rFont val="Times New Roman"/>
        <family val="1"/>
        <charset val="204"/>
      </rPr>
      <t>, отримана інформація про вартість товару, а саме:</t>
    </r>
  </si>
  <si>
    <r>
      <t xml:space="preserve">мережа "Brain"                  </t>
    </r>
    <r>
      <rPr>
        <sz val="11"/>
        <color theme="1"/>
        <rFont val="Calibri"/>
        <family val="2"/>
        <charset val="204"/>
        <scheme val="minor"/>
      </rPr>
      <t>гіперпосилання: https://brain.com.ua/ukr/Noutbuk_Lenovo_V15_G4_IRU_83A100X3RA-p1264065.html?utm_content=new_buyers&amp;gad_source=1&amp;gad_campaignid=20824663912&amp;gclid=EAIaIQobChMI7oL645LQjwMVAgiiAx10XArjEAQYASABEgIee_D_BwE</t>
    </r>
  </si>
  <si>
    <r>
      <t xml:space="preserve">Мережа  "Comfy"               </t>
    </r>
    <r>
      <rPr>
        <sz val="11"/>
        <color theme="1"/>
        <rFont val="Calibri"/>
        <family val="2"/>
        <charset val="204"/>
        <scheme val="minor"/>
      </rPr>
      <t>гіперпосилання: https://comfy.ua/ua/noutbuk-lenovo-v15-g4-iru-83a100x3ra-business-black.html?gad_source=1&amp;gad_campaignid=21501782144&amp;gclid=EAIaIQobChMI7oL645LQjwMVAgiiAx10XArjEAQYAiABEgK_WPD_BwE</t>
    </r>
  </si>
  <si>
    <r>
      <t xml:space="preserve">Магазин "Фокстрот"               </t>
    </r>
    <r>
      <rPr>
        <sz val="11"/>
        <color theme="1"/>
        <rFont val="Calibri"/>
        <family val="2"/>
        <charset val="204"/>
        <scheme val="minor"/>
      </rPr>
      <t>гіперпосилання: https://www.foxtrot.com.ua/ru/shop/noutbuki-lenovo-v15-g4-iru-83a100x2ra-58-30016.html?utm_source=google&amp;utm_medium=cpc&amp;utm_campaign=1-[regular]-[Pro-Audit]-[PMax]-[IT]-[Other]&amp;utm_term=&amp;utm_content=cid|22340669201&amp;gad_source=1&amp;gad_campaignid=22344309736&amp;gclid=EAIaIQobChMI7oL645LQjwMVAgiiAx10XArjEAQYBSABEgLDR_D_BwE</t>
    </r>
  </si>
  <si>
    <t xml:space="preserve">  Враховуючи те, що сума затвердженого кошторису на придбання ноутбуків складає 739 920,00 грн. то очікувана вартість предмету закупівлі не повинна перевищувати 739 920,00 грн.</t>
  </si>
</sst>
</file>

<file path=xl/styles.xml><?xml version="1.0" encoding="utf-8"?>
<styleSheet xmlns="http://schemas.openxmlformats.org/spreadsheetml/2006/main">
  <numFmts count="2">
    <numFmt numFmtId="164" formatCode="#,##0.00\ _₴"/>
    <numFmt numFmtId="165" formatCode="#,##0.00_ ;\-#,##0.00\ "/>
  </numFmts>
  <fonts count="13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u/>
      <sz val="11"/>
      <color theme="10"/>
      <name val="Calibri"/>
      <family val="2"/>
      <charset val="1"/>
      <scheme val="minor"/>
    </font>
    <font>
      <sz val="14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3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43">
    <xf numFmtId="0" fontId="0" fillId="0" borderId="0" xfId="0"/>
    <xf numFmtId="164" fontId="4" fillId="0" borderId="1" xfId="0" applyNumberFormat="1" applyFont="1" applyBorder="1" applyAlignment="1">
      <alignment horizontal="center" vertical="center" wrapText="1"/>
    </xf>
    <xf numFmtId="39" fontId="5" fillId="0" borderId="1" xfId="0" applyNumberFormat="1" applyFont="1" applyBorder="1"/>
    <xf numFmtId="39" fontId="5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0" fillId="0" borderId="0" xfId="0" applyBorder="1"/>
    <xf numFmtId="0" fontId="6" fillId="0" borderId="2" xfId="0" applyFont="1" applyBorder="1" applyAlignment="1">
      <alignment horizontal="left"/>
    </xf>
    <xf numFmtId="39" fontId="5" fillId="0" borderId="2" xfId="0" applyNumberFormat="1" applyFont="1" applyBorder="1"/>
    <xf numFmtId="39" fontId="5" fillId="0" borderId="2" xfId="0" applyNumberFormat="1" applyFont="1" applyBorder="1" applyAlignment="1">
      <alignment horizontal="center"/>
    </xf>
    <xf numFmtId="39" fontId="5" fillId="0" borderId="2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left"/>
    </xf>
    <xf numFmtId="39" fontId="5" fillId="0" borderId="9" xfId="0" applyNumberFormat="1" applyFont="1" applyBorder="1" applyAlignment="1">
      <alignment horizontal="center" vertical="center"/>
    </xf>
    <xf numFmtId="0" fontId="0" fillId="0" borderId="10" xfId="0" applyBorder="1"/>
    <xf numFmtId="0" fontId="0" fillId="0" borderId="11" xfId="0" applyBorder="1"/>
    <xf numFmtId="0" fontId="3" fillId="0" borderId="0" xfId="0" applyFont="1" applyAlignment="1">
      <alignment horizontal="left" vertical="center" wrapText="1"/>
    </xf>
    <xf numFmtId="0" fontId="2" fillId="0" borderId="0" xfId="0" applyFont="1"/>
    <xf numFmtId="165" fontId="2" fillId="0" borderId="0" xfId="0" applyNumberFormat="1" applyFont="1"/>
    <xf numFmtId="0" fontId="12" fillId="0" borderId="0" xfId="0" applyFont="1"/>
    <xf numFmtId="0" fontId="3" fillId="0" borderId="12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0" fontId="9" fillId="0" borderId="6" xfId="1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39" fontId="5" fillId="0" borderId="7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6" fillId="0" borderId="6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39" fontId="5" fillId="0" borderId="1" xfId="0" applyNumberFormat="1" applyFont="1" applyBorder="1" applyAlignment="1">
      <alignment horizontal="center"/>
    </xf>
    <xf numFmtId="0" fontId="4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3"/>
  <sheetViews>
    <sheetView tabSelected="1" view="pageLayout" topLeftCell="A14" zoomScaleNormal="100" workbookViewId="0">
      <selection activeCell="A19" sqref="A19:K19"/>
    </sheetView>
  </sheetViews>
  <sheetFormatPr defaultRowHeight="15"/>
  <cols>
    <col min="1" max="1" width="4.5703125" customWidth="1"/>
    <col min="2" max="2" width="8.85546875" customWidth="1"/>
    <col min="3" max="3" width="7.140625" customWidth="1"/>
    <col min="4" max="4" width="9.140625" customWidth="1"/>
    <col min="5" max="5" width="3.42578125" customWidth="1"/>
    <col min="6" max="6" width="6.7109375" customWidth="1"/>
    <col min="7" max="7" width="12.85546875" customWidth="1"/>
    <col min="8" max="8" width="9.28515625" customWidth="1"/>
    <col min="9" max="9" width="5.7109375" customWidth="1"/>
    <col min="10" max="10" width="16" customWidth="1"/>
    <col min="11" max="11" width="16.7109375" customWidth="1"/>
    <col min="14" max="14" width="10.42578125" bestFit="1" customWidth="1"/>
    <col min="16" max="16" width="10.42578125" bestFit="1" customWidth="1"/>
  </cols>
  <sheetData>
    <row r="1" spans="1:11" ht="19.5" customHeight="1">
      <c r="A1" s="36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</row>
    <row r="2" spans="1:11" ht="57" customHeight="1">
      <c r="A2" s="37" t="s">
        <v>10</v>
      </c>
      <c r="B2" s="37"/>
      <c r="C2" s="37"/>
      <c r="D2" s="37"/>
      <c r="E2" s="37"/>
      <c r="F2" s="37"/>
      <c r="G2" s="37"/>
      <c r="H2" s="37"/>
      <c r="I2" s="37"/>
      <c r="J2" s="37"/>
      <c r="K2" s="37"/>
    </row>
    <row r="3" spans="1:11" ht="6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</row>
    <row r="4" spans="1:11" ht="6.75" hidden="1" customHeight="1"/>
    <row r="5" spans="1:11" ht="96.75" customHeight="1">
      <c r="A5" s="38" t="s">
        <v>9</v>
      </c>
      <c r="B5" s="38"/>
      <c r="C5" s="38"/>
      <c r="D5" s="38"/>
      <c r="E5" s="38"/>
      <c r="F5" s="38"/>
      <c r="G5" s="38"/>
      <c r="H5" s="38"/>
      <c r="I5" s="38"/>
      <c r="J5" s="38"/>
      <c r="K5" s="38"/>
    </row>
    <row r="6" spans="1:11" ht="77.25" customHeight="1">
      <c r="A6" s="38" t="s">
        <v>7</v>
      </c>
      <c r="B6" s="38"/>
      <c r="C6" s="38"/>
      <c r="D6" s="38"/>
      <c r="E6" s="38"/>
      <c r="F6" s="38"/>
      <c r="G6" s="38"/>
      <c r="H6" s="38"/>
      <c r="I6" s="38"/>
      <c r="J6" s="38"/>
      <c r="K6" s="38"/>
    </row>
    <row r="7" spans="1:11" ht="5.25" customHeight="1">
      <c r="A7" s="5"/>
      <c r="B7" s="5"/>
      <c r="C7" s="5"/>
      <c r="D7" s="5"/>
      <c r="E7" s="5"/>
      <c r="F7" s="5"/>
      <c r="G7" s="5"/>
      <c r="H7" s="5"/>
      <c r="I7" s="5"/>
      <c r="J7" s="5"/>
      <c r="K7" s="5"/>
    </row>
    <row r="8" spans="1:11" ht="21.75" customHeight="1" thickBot="1">
      <c r="A8" s="16"/>
      <c r="B8" s="16"/>
      <c r="C8" s="16"/>
      <c r="D8" s="16"/>
      <c r="E8" s="16"/>
      <c r="F8" s="16"/>
      <c r="G8" s="16"/>
      <c r="H8" s="16"/>
      <c r="I8" s="16"/>
      <c r="J8" s="16"/>
      <c r="K8" s="16"/>
    </row>
    <row r="9" spans="1:11" ht="74.25" customHeight="1">
      <c r="A9" s="29" t="s">
        <v>11</v>
      </c>
      <c r="B9" s="30"/>
      <c r="C9" s="30"/>
      <c r="D9" s="30"/>
      <c r="E9" s="30"/>
      <c r="F9" s="30"/>
      <c r="G9" s="30"/>
      <c r="H9" s="30"/>
      <c r="I9" s="30"/>
      <c r="J9" s="30"/>
      <c r="K9" s="31"/>
    </row>
    <row r="10" spans="1:11" ht="0.75" customHeight="1">
      <c r="A10" s="23"/>
      <c r="B10" s="24"/>
      <c r="C10" s="24"/>
      <c r="D10" s="24"/>
      <c r="E10" s="24"/>
      <c r="F10" s="24"/>
      <c r="G10" s="24"/>
      <c r="H10" s="24"/>
      <c r="I10" s="24"/>
      <c r="J10" s="24"/>
      <c r="K10" s="25"/>
    </row>
    <row r="11" spans="1:11" ht="20.25" customHeight="1">
      <c r="A11" s="40" t="s">
        <v>1</v>
      </c>
      <c r="B11" s="39" t="s">
        <v>8</v>
      </c>
      <c r="C11" s="39"/>
      <c r="D11" s="39"/>
      <c r="E11" s="39"/>
      <c r="F11" s="39"/>
      <c r="G11" s="39" t="s">
        <v>5</v>
      </c>
      <c r="H11" s="39" t="s">
        <v>6</v>
      </c>
      <c r="I11" s="39"/>
      <c r="J11" s="39" t="s">
        <v>3</v>
      </c>
      <c r="K11" s="42" t="s">
        <v>4</v>
      </c>
    </row>
    <row r="12" spans="1:11" ht="17.25" customHeight="1">
      <c r="A12" s="41"/>
      <c r="B12" s="39"/>
      <c r="C12" s="39"/>
      <c r="D12" s="39"/>
      <c r="E12" s="39"/>
      <c r="F12" s="39"/>
      <c r="G12" s="39"/>
      <c r="H12" s="39"/>
      <c r="I12" s="39"/>
      <c r="J12" s="39"/>
      <c r="K12" s="42"/>
    </row>
    <row r="13" spans="1:11" ht="188.25" customHeight="1">
      <c r="A13" s="11">
        <v>1</v>
      </c>
      <c r="B13" s="27" t="s">
        <v>14</v>
      </c>
      <c r="C13" s="28"/>
      <c r="D13" s="28"/>
      <c r="E13" s="28"/>
      <c r="F13" s="28"/>
      <c r="G13" s="1">
        <v>30699</v>
      </c>
      <c r="H13" s="35">
        <v>25</v>
      </c>
      <c r="I13" s="35"/>
      <c r="J13" s="1">
        <f>G13*H13</f>
        <v>767475</v>
      </c>
      <c r="K13" s="26">
        <f>J16/3</f>
        <v>767475</v>
      </c>
    </row>
    <row r="14" spans="1:11" ht="141.75" customHeight="1">
      <c r="A14" s="11">
        <v>2</v>
      </c>
      <c r="B14" s="27" t="s">
        <v>13</v>
      </c>
      <c r="C14" s="28"/>
      <c r="D14" s="28"/>
      <c r="E14" s="28"/>
      <c r="F14" s="28"/>
      <c r="G14" s="1">
        <v>30699</v>
      </c>
      <c r="H14" s="35"/>
      <c r="I14" s="35"/>
      <c r="J14" s="1">
        <f>G14*H13</f>
        <v>767475</v>
      </c>
      <c r="K14" s="26"/>
    </row>
    <row r="15" spans="1:11" ht="132.75" customHeight="1">
      <c r="A15" s="11">
        <v>3</v>
      </c>
      <c r="B15" s="27" t="s">
        <v>12</v>
      </c>
      <c r="C15" s="28"/>
      <c r="D15" s="28"/>
      <c r="E15" s="28"/>
      <c r="F15" s="28"/>
      <c r="G15" s="1">
        <v>30699</v>
      </c>
      <c r="H15" s="35"/>
      <c r="I15" s="35"/>
      <c r="J15" s="1">
        <f>G15*H13</f>
        <v>767475</v>
      </c>
      <c r="K15" s="26"/>
    </row>
    <row r="16" spans="1:11" ht="19.5" customHeight="1">
      <c r="A16" s="32" t="s">
        <v>2</v>
      </c>
      <c r="B16" s="33"/>
      <c r="C16" s="33"/>
      <c r="D16" s="33"/>
      <c r="E16" s="33"/>
      <c r="F16" s="33"/>
      <c r="G16" s="2"/>
      <c r="H16" s="34"/>
      <c r="I16" s="34"/>
      <c r="J16" s="3">
        <f>SUM(J13:J15)</f>
        <v>2302425</v>
      </c>
      <c r="K16" s="26"/>
    </row>
    <row r="17" spans="1:11" ht="12" hidden="1" customHeight="1">
      <c r="A17" s="12"/>
      <c r="B17" s="7"/>
      <c r="C17" s="7"/>
      <c r="D17" s="7"/>
      <c r="E17" s="7"/>
      <c r="F17" s="7"/>
      <c r="G17" s="8"/>
      <c r="H17" s="9"/>
      <c r="I17" s="9"/>
      <c r="J17" s="10"/>
      <c r="K17" s="13"/>
    </row>
    <row r="18" spans="1:11" hidden="1">
      <c r="A18" s="14"/>
      <c r="B18" s="6"/>
      <c r="C18" s="6"/>
      <c r="D18" s="6"/>
      <c r="E18" s="6"/>
      <c r="F18" s="6"/>
      <c r="G18" s="6"/>
      <c r="H18" s="6"/>
      <c r="I18" s="6"/>
      <c r="J18" s="6"/>
      <c r="K18" s="15"/>
    </row>
    <row r="19" spans="1:11" ht="63.75" customHeight="1" thickBot="1">
      <c r="A19" s="20" t="s">
        <v>15</v>
      </c>
      <c r="B19" s="21"/>
      <c r="C19" s="21"/>
      <c r="D19" s="21"/>
      <c r="E19" s="21"/>
      <c r="F19" s="21"/>
      <c r="G19" s="21"/>
      <c r="H19" s="21"/>
      <c r="I19" s="21"/>
      <c r="J19" s="21"/>
      <c r="K19" s="22"/>
    </row>
    <row r="23" spans="1:11" ht="18.75">
      <c r="A23" s="19"/>
      <c r="B23" s="17"/>
      <c r="C23" s="17"/>
      <c r="D23" s="17"/>
      <c r="E23" s="17"/>
      <c r="F23" s="17"/>
      <c r="G23" s="17"/>
      <c r="H23" s="17"/>
      <c r="I23" s="17"/>
      <c r="J23" s="18"/>
      <c r="K23" s="17"/>
    </row>
  </sheetData>
  <mergeCells count="20">
    <mergeCell ref="A1:K1"/>
    <mergeCell ref="A2:K2"/>
    <mergeCell ref="A6:K6"/>
    <mergeCell ref="G11:G12"/>
    <mergeCell ref="A11:A12"/>
    <mergeCell ref="K11:K12"/>
    <mergeCell ref="H11:I12"/>
    <mergeCell ref="J11:J12"/>
    <mergeCell ref="B11:F12"/>
    <mergeCell ref="A5:K5"/>
    <mergeCell ref="A19:K19"/>
    <mergeCell ref="A10:K10"/>
    <mergeCell ref="K13:K16"/>
    <mergeCell ref="B14:F14"/>
    <mergeCell ref="A9:K9"/>
    <mergeCell ref="A16:F16"/>
    <mergeCell ref="B13:F13"/>
    <mergeCell ref="B15:F15"/>
    <mergeCell ref="H16:I16"/>
    <mergeCell ref="H13:I15"/>
  </mergeCells>
  <pageMargins left="1.1811023622047245" right="0.31496062992125984" top="0.59055118110236227" bottom="0.19685039370078741" header="0.31496062992125984" footer="0.31496062992125984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Dasha</cp:lastModifiedBy>
  <cp:lastPrinted>2025-09-11T09:50:15Z</cp:lastPrinted>
  <dcterms:created xsi:type="dcterms:W3CDTF">2020-02-13T12:43:38Z</dcterms:created>
  <dcterms:modified xsi:type="dcterms:W3CDTF">2025-09-11T09:50:32Z</dcterms:modified>
</cp:coreProperties>
</file>