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ha\Desktop\ІЛЛІШ\______ЗАКУПІВЛІ_______\ТЕНДЕР\Система відеоспостереження\2 - га спроба    24.04.2025\СОВА на веб-сайт\"/>
    </mc:Choice>
  </mc:AlternateContent>
  <xr:revisionPtr revIDLastSave="0" documentId="13_ncr:1_{A0E020CE-F0BF-4894-AB0F-51A3B6D64598}" xr6:coauthVersionLast="37" xr6:coauthVersionMax="37" xr10:uidLastSave="{00000000-0000-0000-0000-000000000000}"/>
  <bookViews>
    <workbookView xWindow="0" yWindow="0" windowWidth="28800" windowHeight="10125" xr2:uid="{00000000-000D-0000-FFFF-FFFF00000000}"/>
  </bookViews>
  <sheets>
    <sheet name="Лист1" sheetId="1" r:id="rId1"/>
    <sheet name="Лист2" sheetId="2" r:id="rId2"/>
    <sheet name="Лист3" sheetId="3" r:id="rId3"/>
  </sheets>
  <calcPr calcId="179021"/>
</workbook>
</file>

<file path=xl/calcChain.xml><?xml version="1.0" encoding="utf-8"?>
<calcChain xmlns="http://schemas.openxmlformats.org/spreadsheetml/2006/main">
  <c r="J425" i="1" l="1"/>
  <c r="J424" i="1"/>
  <c r="J423" i="1"/>
  <c r="J426" i="1" s="1"/>
  <c r="J397" i="1"/>
  <c r="J396" i="1"/>
  <c r="J395" i="1"/>
  <c r="J362" i="1"/>
  <c r="J361" i="1"/>
  <c r="J360" i="1"/>
  <c r="J332" i="1"/>
  <c r="J331" i="1"/>
  <c r="J330" i="1"/>
  <c r="J298" i="1"/>
  <c r="J297" i="1"/>
  <c r="J296" i="1"/>
  <c r="J268" i="1"/>
  <c r="J267" i="1"/>
  <c r="J266" i="1"/>
  <c r="J236" i="1"/>
  <c r="J235" i="1"/>
  <c r="J234" i="1"/>
  <c r="J201" i="1"/>
  <c r="J200" i="1"/>
  <c r="J199" i="1"/>
  <c r="J170" i="1"/>
  <c r="J169" i="1"/>
  <c r="J168" i="1"/>
  <c r="J135" i="1"/>
  <c r="J134" i="1"/>
  <c r="J133" i="1"/>
  <c r="J99" i="1"/>
  <c r="J98" i="1"/>
  <c r="J97" i="1"/>
  <c r="J65" i="1"/>
  <c r="J64" i="1"/>
  <c r="J63" i="1"/>
  <c r="J31" i="1"/>
  <c r="J30" i="1"/>
  <c r="J29" i="1"/>
  <c r="K423" i="1" l="1"/>
  <c r="J398" i="1"/>
  <c r="K395" i="1" s="1"/>
  <c r="J363" i="1"/>
  <c r="K360" i="1" s="1"/>
  <c r="J333" i="1"/>
  <c r="K330" i="1" s="1"/>
  <c r="J299" i="1"/>
  <c r="K296" i="1" s="1"/>
  <c r="J269" i="1"/>
  <c r="K266" i="1" s="1"/>
  <c r="J237" i="1"/>
  <c r="K234" i="1" s="1"/>
  <c r="J202" i="1"/>
  <c r="K199" i="1" s="1"/>
  <c r="J171" i="1"/>
  <c r="K168" i="1" s="1"/>
  <c r="J136" i="1"/>
  <c r="K133" i="1" s="1"/>
  <c r="J100" i="1"/>
  <c r="K97" i="1" s="1"/>
  <c r="J66" i="1"/>
  <c r="K63" i="1" s="1"/>
  <c r="J32" i="1"/>
  <c r="K29" i="1" s="1"/>
  <c r="J15" i="1"/>
  <c r="J14" i="1"/>
  <c r="J13" i="1"/>
  <c r="J16" i="1" s="1"/>
  <c r="K13" i="1" l="1"/>
</calcChain>
</file>

<file path=xl/sharedStrings.xml><?xml version="1.0" encoding="utf-8"?>
<sst xmlns="http://schemas.openxmlformats.org/spreadsheetml/2006/main" count="173" uniqueCount="81">
  <si>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</si>
  <si>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</si>
  <si>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</si>
  <si>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</si>
  <si>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</si>
  <si>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</si>
  <si>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</si>
  <si>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</si>
  <si>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</si>
  <si>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r>
      <t xml:space="preserve"> В ході проведення цінового дослідження  щодо придбання </t>
    </r>
    <r>
      <rPr>
        <b/>
        <sz val="14"/>
        <color theme="1"/>
        <rFont val="Times New Roman"/>
        <family val="1"/>
        <charset val="204"/>
      </rPr>
      <t>Засоби відеоспостереження з погодженими характеристиками</t>
    </r>
    <r>
      <rPr>
        <sz val="14"/>
        <color theme="1"/>
        <rFont val="Times New Roman"/>
        <family val="1"/>
        <charset val="204"/>
      </rPr>
      <t xml:space="preserve"> в кількості 7 комплектів,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</si>
  <si>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"SVN"                 </t>
    </r>
    <r>
      <rPr>
        <sz val="11"/>
        <color theme="1"/>
        <rFont val="Calibri"/>
        <family val="2"/>
        <charset val="1"/>
        <scheme val="minor"/>
      </rPr>
      <t>гіперпосилання: https://svn.kiev.ua/ua/kupolnaya-ip-kamera-uniview-ipc322lb-dsf28k-g-2mp/?gad_source=1&amp;gclid=EAIaIQobChMIr6qI7t-zjAMVSVyRBR3MfDpZEAQYASABEgITFvD_BwE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</si>
  <si>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"Трініті Системи безпеки"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https://triniti-sb.com.ua/product/ip-videokamera-2mp-uniview-ipc322lb-dsf28k-g-white-f-2-8mm/?gad_source=1&amp;gclid=EAIaIQobChMIr6qI7t-zjAMVSVyRBR3MfDpZEAQYAiABEgIFEfD_BwE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</si>
  <si>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"Secur":                </t>
    </r>
    <r>
      <rPr>
        <sz val="11"/>
        <color theme="1"/>
        <rFont val="Calibri"/>
        <family val="2"/>
        <charset val="1"/>
        <scheme val="minor"/>
      </rPr>
      <t>гіперпосилання: https://secur.ua/ru/videonablyudenie/vse-videokamery/ip-videokamera-kupolna-uniview-ipc322lb-dsf28k-g-white?utm_source=google&amp;utm_medium=cpc&amp;utm_campaign=pmax_video_ru_ukr&amp;utm_term=&amp;gad_source=1&amp;gclid=EAIaIQobChMIr6qI7t-zjAMVSVyRBR3MfDpZEAQYAyABEgKsPfD_BwE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</si>
  <si>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49826,00 грн.</t>
    </r>
  </si>
  <si>
    <r>
      <t xml:space="preserve">      В ході проведення цінового дослідження  щодо придбання IP-відеокамера внутрішня купольна з погодженими характеристиками в кількості 14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</si>
  <si>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В ході проведення цінового дослідження  щодо придбання IP-відеокамер внутрішніх купольних з вбудованим мікрофоном з погодженими характеристиками в кількості 56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</si>
  <si>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"Трініті Системи безпеки"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https://triniti-sb.com.ua/ru/product/ip-videokamera-4mp-uniview-ipc3614le-adf28k-g-white-f-2-8mm-z-mikrofonom/?gad_source=1&amp;gclid=EAIaIQobChMImr2n_eGzjAMVappoCR04MANTEAQYASABEgJF7fD_BwE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</si>
  <si>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"Secur":                </t>
    </r>
    <r>
      <rPr>
        <sz val="11"/>
        <color theme="1"/>
        <rFont val="Calibri"/>
        <family val="2"/>
        <charset val="1"/>
        <scheme val="minor"/>
      </rPr>
      <t>гіперпосилання: https://secur.ua/ru/videonablyudenie/vse-videokamery/ip-videokamera-kupolna-uniview-ipc3614le-adf28k-g-white?utm_source=google&amp;utm_medium=cpc&amp;utm_campaign=pmax_video_ru_ukr&amp;utm_term=&amp;gad_source=1&amp;gclid=EAIaIQobChMImr2n_eGzjAMVappoCR04MANTEAQYAiABEgK6KvD_BwE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</si>
  <si>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"SVN"                 </t>
    </r>
    <r>
      <rPr>
        <sz val="11"/>
        <color theme="1"/>
        <rFont val="Calibri"/>
        <family val="2"/>
        <charset val="1"/>
        <scheme val="minor"/>
      </rPr>
      <t>гіперпосилання: https://svn.kiev.ua/ru/kupolnaia-ip-kamera-s-mykrofonom-uniview-ipc3614le-adf28k-g-4mp/?gad_source=1&amp;gclid=EAIaIQobChMImr2n_eGzjAMVappoCR04MANTEAQYAyABEgJUpvD_BwE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</si>
  <si>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273467,00 грн.</t>
    </r>
  </si>
  <si>
    <r>
      <t xml:space="preserve">      В ході проведення цінового дослідження  щодо придбання IP-відеокамер зовнішніх з вбудованим мікрофоном з погодженими характеристиками в кількості 42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</si>
  <si>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"Віжен Сек'юріті"                 </t>
    </r>
    <r>
      <rPr>
        <sz val="11"/>
        <color theme="1"/>
        <rFont val="Calibri"/>
        <family val="2"/>
        <charset val="1"/>
        <scheme val="minor"/>
      </rPr>
      <t>гіперпосилання: https://vision-s.pro/ua/p1946565300-videokamera-ulichnaya-uniview.html?source=merchant_center&amp;gad_source=1&amp;gclid=EAIaIQobChMI8_3sv-WzjAMVBZ2DBx1PByy2EAQYCCABEgK0lvD_BwE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</si>
  <si>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"Ромсат"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https://romsat.ua/ip-kamera-unv-ipc2124lb-adf28km-h-ipc2124lb-adf28km-h-easy-4mp-2-8mm-sd-mic/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</si>
  <si>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"Secur":                </t>
    </r>
    <r>
      <rPr>
        <sz val="11"/>
        <color theme="1"/>
        <rFont val="Calibri"/>
        <family val="2"/>
        <charset val="1"/>
        <scheme val="minor"/>
      </rPr>
      <t>гіперпосилання: https://secur.ua/ru/videonablyudenie/vse-videokamery/ip-videokamera-uniview-ipc2124lb-adf28km-h-28-white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</si>
  <si>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174258,00 грн.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</si>
  <si>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"Розетка"                 </t>
    </r>
    <r>
      <rPr>
        <sz val="11"/>
        <color theme="1"/>
        <rFont val="Calibri"/>
        <family val="2"/>
        <charset val="1"/>
        <scheme val="minor"/>
      </rPr>
      <t>гіперпосилання: https://rozetka.com.ua/ua/zyxel-gs1350-18hp-eu0101f/p393621690/?gad_source=1&amp;gclid=EAIaIQobChMIoI6r15W0jAMVMWlBAh0Boj02EAQYAyABEgKsWvD_BwE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</si>
  <si>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 "ТаймПорт"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https://timesport.com.ua/ua/p2219425121-kommutator-smart-urovnya.html?source=merchant_center&amp;gad_source=1&amp;gclid=EAIaIQobChMIoI6r15W0jAMVMWlBAh0Boj02EAQYBiABEgJ_a_D_BwE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</si>
  <si>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"Saren":                </t>
    </r>
    <r>
      <rPr>
        <sz val="11"/>
        <color theme="1"/>
        <rFont val="Calibri"/>
        <family val="2"/>
        <charset val="1"/>
        <scheme val="minor"/>
      </rPr>
      <t>гіперпосилання: https://saren.com.ua/kommutator-smart-2-ho-urovnia-zyxel-gs1350-18hp/?utm_source=google_cpc&amp;utm_medium=pmax&amp;utm_campaign=pmax_1000_plus&amp;gad_source=1&amp;gclid=EAIaIQobChMIoI6r15W0jAMVMWlBAh0Boj02EAQYBSABEgIAk_D_BwE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</si>
  <si>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122880,00 грн.</t>
    </r>
  </si>
  <si>
    <r>
      <t xml:space="preserve">      В ході проведення цінового дослідження  щодо придбання ІР-відеореєстраторів на 16 каналів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</si>
  <si>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В ході проведення цінового дослідження  щодо придбання PoE-комутаторів 16-ти портових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</si>
  <si>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"SVN"                    </t>
    </r>
    <r>
      <rPr>
        <sz val="11"/>
        <color theme="1"/>
        <rFont val="Calibri"/>
        <family val="2"/>
        <charset val="1"/>
        <scheme val="minor"/>
      </rPr>
      <t>гіперпосилання: https://svn.kiev.ua/ua/16-kanalnyy-ip-videoregistrator-uniview-nvr302-16s2-8mp/?gad_source=1&amp;gclid=EAIaIQobChMIwZfz2Ze0jAMVK5KDBx0vrgvPEAQYAiABEgJLu_D_BwE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</si>
  <si>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"Secur"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secur.ua/ru/videonablyudenie/videoregistratory/vse-videoregistratory/merezevii-ip-videorejestrator-uniview-nvr302-16s2?utm_source=google&amp;utm_medium=cpc&amp;utm_campaign=pmax_video_ru_ukr&amp;utm_term=&amp;gad_source=1&amp;gclid=EAIaIQobChMIwZfz2Ze0jAMVK5KDBx0vrgvPEAQYAyABEgJQXvD_BwE</t>
    </r>
  </si>
  <si>
    <r>
      <rPr>
        <b/>
        <sz val="11"/>
        <color theme="1"/>
        <rFont val="Calibri"/>
        <family val="2"/>
        <charset val="204"/>
        <scheme val="minor"/>
      </rPr>
      <t xml:space="preserve">Інтернет-магазин Теплорадість:                </t>
    </r>
    <r>
      <rPr>
        <sz val="11"/>
        <color theme="1"/>
        <rFont val="Calibri"/>
        <family val="2"/>
        <charset val="1"/>
        <scheme val="minor"/>
      </rPr>
      <t>гіперпосилання: https://teploradost.com.ua/ua/ip-videorejestrator-16-kanalnii-uniview-nvr302-16s2-8mp-21022?utm_source=google&amp;utm_medium=cpc&amp;utm_campaign=bezpeka_fid_pmax&amp;utm_content=22186476622&amp;utm_term=&amp;gad_source=1&amp;gclid=EAIaIQobChMIwZfz2Ze0jAMVK5KDBx0vrgvPEAQYCyABEgIHLf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</si>
  <si>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64470,00 грн.</t>
    </r>
  </si>
  <si>
    <r>
      <t xml:space="preserve">      В ході проведення цінового дослідження  щодо придбання накопичувачів на жорстких магнітних дисках по 8 Tb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</si>
  <si>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"Comfy"                    </t>
    </r>
    <r>
      <rPr>
        <sz val="11"/>
        <color theme="1"/>
        <rFont val="Calibri"/>
        <family val="2"/>
        <charset val="1"/>
        <scheme val="minor"/>
      </rPr>
      <t>гіперпосилання: https://comfy.ua/ua/zhestkij-disk-vnutrennij-western-digital-purple-8tb-wd85purz.html?gad_source=1&amp;gclid=EAIaIQobChMIyfjRi5m0jAMVs6aDBx1mujJnEAQYASABEgLifPD_BwE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</si>
  <si>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"Brain"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https://brain.com.ua/ukr/JHorstkiy_disk_35_8TB_WD_WD85PURZ-p1119356.html?utm_content=new_buyers&amp;gad_source=1&amp;gclid=EAIaIQobChMIyfjRi5m0jAMVs6aDBx1mujJnEAQYAiABEgIY-fD_BwE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</si>
  <si>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"Розетка":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https://hard.rozetka.com.ua/ua/western-digital-wd85purz/p440561276/?gad_source=1&amp;gclid=EAIaIQobChMIyfjRi5m0jAMVs6aDBx1mujJnEAQYBCABEgKqL_D_BwE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</si>
  <si>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58233,00 грн.</t>
    </r>
  </si>
  <si>
    <r>
      <t xml:space="preserve">      В ході проведення цінового дослідження  щодо придбання моніторів 24"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</si>
  <si>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"Brain"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https://brain.com.ua/ukr/Monitor_Dell_SE2425H_210-BNHL-p1167826.html?utm_content=new_buyers&amp;gad_source=1&amp;gclid=EAIaIQobChMI5szppJq0jAMVr52DBx3eDwOpEAQYAiABEgKiyfD_BwE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</si>
  <si>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"Comfy"                    </t>
    </r>
    <r>
      <rPr>
        <sz val="11"/>
        <color theme="1"/>
        <rFont val="Calibri"/>
        <family val="2"/>
        <charset val="1"/>
        <scheme val="minor"/>
      </rPr>
      <t>гіперпосилання: https://comfy.ua/ua/monitor-dell-se2425h-210-bnhl.html?gad_source=1&amp;gclid=EAIaIQobChMI5szppJq0jAMVr52DBx3eDwOpEAQYAyABEgL8cfD_BwE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</si>
  <si>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"Розетка":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https://comfy.ua/ua/monitor-dell-se2425h-210-bnhl.html?gad_source=1&amp;gclid=EAIaIQobChMI5szppJq0jAMVr52DBx3eDwOpEAQYAyABEgL8cfD_BwE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</si>
  <si>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32263,00 грн.</t>
    </r>
  </si>
  <si>
    <r>
      <t xml:space="preserve">      В ході проведення цінового дослідження  щодо придбання джерел безперервного живлення з погодженими характеристиками в кількості 14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</si>
  <si>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"Brain"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https://brain.com.ua/ukr/Pristriy_bezperebiynogo_jhivlennya_Vinga_LED_1200VA_plastic_case_VPE-1200P-p267590.html?utm_content=new_buyers&amp;gad_source=1&amp;gclid=EAIaIQobChMIoY66kpu0jAMVQJKDBx1zHTczEAQYAiABEgIcRfD_BwE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</si>
  <si>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"IT-box"                    </t>
    </r>
    <r>
      <rPr>
        <sz val="11"/>
        <color theme="1"/>
        <rFont val="Calibri"/>
        <family val="2"/>
        <charset val="1"/>
        <scheme val="minor"/>
      </rPr>
      <t>гіперпосилання: https://www.itbox.ua/ua/product/Istochnik_bespereboynogo_pitaniya_Vinga_LED_1200VA_plastic_case_VPE-1200P-p255394/?utm_content=new_buyers&amp;gad_source=1&amp;gclid=EAIaIQobChMIoY66kpu0jAMVQJKDBx1zHTczEAQYBSABEgLw0fD_BwE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</si>
  <si>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"Алло":                </t>
    </r>
    <r>
      <rPr>
        <sz val="11"/>
        <color theme="1"/>
        <rFont val="Calibri"/>
        <family val="2"/>
        <charset val="1"/>
        <scheme val="minor"/>
      </rPr>
      <t>гіперпосилання: https://allo.ua/ua/istochniki-besperebojnogo-pitanija/ibp-vinga-led-1200va-plastic-case-vpe-1200p.html?utm_source=google&amp;utm_medium=cpc&amp;utm_campaign=%21%5Bshopping%5D_%7C_traffic_%7C_drop&amp;gad_source=1&amp;gclid=EAIaIQobChMIoY66kpu0jAMVQJKDBx1zHTczEAQYBCABEgL5UvD_BwE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</si>
  <si>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48025,00 грн.</t>
    </r>
  </si>
  <si>
    <r>
      <t xml:space="preserve">      В ході проведення цінового дослідження  щодо придбання кабелю типу «кручена-пара» для внутрішніх робіт   з погодженими характеристиками в кількості 10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</si>
  <si>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"Brain"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https://brain.com.ua/ukr/Kabel_merejheviy_OK-Net_FTP_cat5e_LSOH_305m_KPVong-HFE-VP_200_4_2_0_51-p315434.html?utm_content=new_buyers&amp;gad_source=1&amp;gclid=EAIaIQobChMI9vr6nJy0jAMVlpaDBx2axyYjEAQYBiABEgLnY_D_BwE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</si>
  <si>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"Пасивка"                    </t>
    </r>
    <r>
      <rPr>
        <sz val="11"/>
        <color theme="1"/>
        <rFont val="Calibri"/>
        <family val="2"/>
        <charset val="1"/>
        <scheme val="minor"/>
      </rPr>
      <t>гіперпосилання: https://pasivka.com.ua/49330m305.html?gad_source=1&amp;gclid=EAIaIQobChMI9vr6nJy0jAMVlpaDBx2axyYjEAQYCSABEgJ2uPD_BwE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</si>
  <si>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"Розетка":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https://rozetka.com.ua/ua/odeskabel_07241/p312377692/?gad_source=1&amp;gclid=EAIaIQobChMI9vr6nJy0jAMVlpaDBx2axyYjEAQYESABEgK81PD_BwE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</si>
  <si>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46151,00 грн.</t>
    </r>
  </si>
  <si>
    <r>
      <t xml:space="preserve">      В ході проведення цінового дослідження  щодо придбання кабелю типу «кручена-пара» для зовнішніх  робіт  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</si>
  <si>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"Розетка":                </t>
    </r>
    <r>
      <rPr>
        <sz val="11"/>
        <color theme="1"/>
        <rFont val="Calibri"/>
        <family val="2"/>
        <charset val="1"/>
        <scheme val="minor"/>
      </rPr>
      <t>гіперпосилання: https://rozetka.com.ua/ua/zzcm_70327_305/p237284689/?gad_source=1&amp;gclid=EAIaIQobChMI29KiqK20jAMVoE-RBR35sxIbEAQYBCABEgJKKvD_BwE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</si>
  <si>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"PIPL"                 </t>
    </r>
    <r>
      <rPr>
        <sz val="11"/>
        <color theme="1"/>
        <rFont val="Calibri"/>
        <family val="2"/>
        <charset val="1"/>
        <scheme val="minor"/>
      </rPr>
      <t xml:space="preserve">гіперпосилання: </t>
    </r>
    <r>
      <rPr>
        <sz val="8"/>
        <color theme="1"/>
        <rFont val="Calibri"/>
        <family val="2"/>
        <charset val="204"/>
        <scheme val="minor"/>
      </rPr>
      <t>https://pipl.ua/ru/utp-kabel-ok-net-kpv-vp-350-42051?source=google&amp;channel=cpc&amp;utm_campaign=09.0_PerfMax_[LP_ROAS]_UA_K4&amp;gad_source=1&amp;gclid=EAIaIQobChMI29KiqK20jAMVoE-RBR35sxIbEAQYAiABEgKTKvD_BwE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</si>
  <si>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"Епіцентр"                    </t>
    </r>
    <r>
      <rPr>
        <sz val="11"/>
        <color theme="1"/>
        <rFont val="Calibri"/>
        <family val="2"/>
        <charset val="1"/>
        <scheme val="minor"/>
      </rPr>
      <t>гіперпосилання: https://epicentrk.ua/shop/hubr-vitaya-para-ok-net-kpv-vp-350-utp-kat-5e-4kh2kh0-51-bukhta-305m-utp-med-vnutrenniy.html?utm_source=google&amp;utm_medium=cpc&amp;adtype=pla&amp;product_channel=online&amp;gad_source=1&amp;gclid=EAIaIQobChMI29KiqK20jAMVoE-RBR35sxIbEAQYFSABEgKOq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</si>
  <si>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54994,00 грн.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</si>
  <si>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"lightvision"                    </t>
    </r>
    <r>
      <rPr>
        <sz val="11"/>
        <color theme="1"/>
        <rFont val="Calibri"/>
        <family val="2"/>
        <charset val="1"/>
        <scheme val="minor"/>
      </rPr>
      <t>гіперпосилання: https://lightvision.com.ua/product/montazhna-korobka-light-vision-vlc-01bx-m-aliuminiy-105-50-mm/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</si>
  <si>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"Trinity-SB"                 </t>
    </r>
    <r>
      <rPr>
        <sz val="11"/>
        <color theme="1"/>
        <rFont val="Calibri"/>
        <family val="2"/>
        <charset val="1"/>
        <scheme val="minor"/>
      </rPr>
      <t>гіперпосилання:https://triniti-sb.com.ua/ru/product/korobka-montazhna-light-vision-vlc-01bx-m/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</si>
  <si>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"Фортер":                </t>
    </r>
    <r>
      <rPr>
        <sz val="11"/>
        <color theme="1"/>
        <rFont val="Calibri"/>
        <family val="2"/>
        <charset val="1"/>
        <scheme val="minor"/>
      </rPr>
      <t>гіперпосилання: https://www.forter.com.ua/montazhna-korobka-light-vision-vlc-01bxm-alyumny-10550-mm/</t>
    </r>
  </si>
  <si>
    <r>
      <rPr>
        <b/>
        <sz val="11"/>
        <color theme="1"/>
        <rFont val="Calibri"/>
        <family val="2"/>
        <charset val="204"/>
        <scheme val="minor"/>
      </rPr>
      <t xml:space="preserve">магазин "Розетка"                    </t>
    </r>
    <r>
      <rPr>
        <sz val="11"/>
        <color theme="1"/>
        <rFont val="Calibri"/>
        <family val="2"/>
        <charset val="1"/>
        <scheme val="minor"/>
      </rPr>
      <t>гіперпосилання: https://rozetka.com.ua/ua/432318047/p432318047/?srsltid=AfmBOoqtSPov0NP1ENgCwPPGpqE0fXeulcSt1MAWHukADd61GczJnF59duM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</si>
  <si>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"Надзор"                 </t>
    </r>
    <r>
      <rPr>
        <sz val="11"/>
        <color theme="1"/>
        <rFont val="Calibri"/>
        <family val="2"/>
        <charset val="1"/>
        <scheme val="minor"/>
      </rPr>
      <t>гіперпосилання : https://nadzor.ua/product/konnektor-rj45?srsltid=AfmBOorOT34ndlTfcIejfu7N-kSxhcLsyqrslkT8cC6I3PAQVgW1gDcwxPk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</si>
  <si>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"Діавест":                </t>
    </r>
    <r>
      <rPr>
        <sz val="11"/>
        <color theme="1"/>
        <rFont val="Calibri"/>
        <family val="2"/>
        <charset val="1"/>
        <scheme val="minor"/>
      </rPr>
      <t>гіперпосилання: https://diawest.com.ua/ua/p1311483554-konnektor-rj45-8p8c.html</t>
    </r>
  </si>
  <si>
    <r>
      <t xml:space="preserve">      В ході проведення цінового дослідження  щодо придбання конекторів кабелю мультимедійного HDMI довжиною 10 метрів  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</si>
  <si>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"Брейн"                    </t>
    </r>
    <r>
      <rPr>
        <sz val="11"/>
        <color theme="1"/>
        <rFont val="Calibri"/>
        <family val="2"/>
        <charset val="1"/>
        <scheme val="minor"/>
      </rPr>
      <t>гіперпосилання: https://brain.com.ua/ukr/Kabel_multimediyniy_HDMI_to_HDMI_100m_V21_Atcom_23710-p710273.html?utm_content=new_buyers&amp;gad_source=1&amp;gclid=EAIaIQobChMIvY2clrK0jAMVYpGDBx3eUi-uEAQYAiABEgKuRfD_BwE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</si>
  <si>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"Епіцентр"                 </t>
    </r>
    <r>
      <rPr>
        <sz val="11"/>
        <color theme="1"/>
        <rFont val="Calibri"/>
        <family val="2"/>
        <charset val="1"/>
        <scheme val="minor"/>
      </rPr>
      <t>гіперпосилання : https://nadzor.ua/product/konnektor-rj45?srsltid=AfmBOorOT34ndlTfcIejfu7N-kSxhcLsyqrslkT8cC6I3PAQVgW1gDcwxPk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</si>
  <si>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"алло":                </t>
    </r>
    <r>
      <rPr>
        <sz val="11"/>
        <color theme="1"/>
        <rFont val="Calibri"/>
        <family val="2"/>
        <charset val="1"/>
        <scheme val="minor"/>
      </rPr>
      <t>гіперпосилання: https://epicentrk.ua/ua/shop/kabel-promate-prolink4k60-10m-hdmi-to-hdmi-v2-0-uhd-hdr-10-m-black-10-m-black-prolink4k60-10m.html?utm_source=google&amp;utm_medium=cpc&amp;adtype=pla&amp;product_channel=online&amp;gad_source=1&amp;gclid=EAIaIQobChMIvY2clrK0jAMVYpGDBx3eUi-uEAQYBiABEgK8_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</si>
  <si>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6622,00 грн.</t>
    </r>
  </si>
  <si>
    <r>
      <t xml:space="preserve">      В ході проведення цінового дослідження  щодо придбання мережевих фільтрів-подовжувачів н  з погодженими характеристиками в кількості 7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</si>
  <si>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"pcsmart":                </t>
    </r>
    <r>
      <rPr>
        <sz val="11"/>
        <color theme="1"/>
        <rFont val="Calibri"/>
        <family val="2"/>
        <charset val="1"/>
        <scheme val="minor"/>
      </rPr>
      <t>гіперпосилання: https://pcsmart.ua/powerplant-ex61563-p11726?utm_source=google_merchant&amp;srsltid=AfmBOoqqN72hFiMht4zWMgwrRt2qMo3flzb_3j75tZ42SAxA01ySdM2hyCk</t>
    </r>
  </si>
  <si>
    <r>
      <rPr>
        <b/>
        <sz val="11"/>
        <color theme="1"/>
        <rFont val="Calibri"/>
        <family val="2"/>
        <charset val="204"/>
        <scheme val="minor"/>
      </rPr>
      <t xml:space="preserve">Мережа   "Комфі"                 </t>
    </r>
    <r>
      <rPr>
        <sz val="11"/>
        <color theme="1"/>
        <rFont val="Calibri"/>
        <family val="2"/>
        <charset val="1"/>
        <scheme val="minor"/>
      </rPr>
      <t>гіперпосилання : https://comfy.ua/ua/setevoj-fil-tr-powerplant-ys-n6065-10-ex610563-10-rozetok-10m-2xusb-white.html?gad_source=4&amp;gclid=EAIaIQobChMI9p6A8ba0jAMVmlqRBR3LWwwKEAQYASABEgJH7vD_BwE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</si>
  <si>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8526,00 грн.</t>
    </r>
  </si>
  <si>
    <r>
      <t xml:space="preserve">      В ході проведення цінового дослідження  щодо придбання конекторів «RJ-45»   з погодженими характеристиками в кількості 399 </t>
    </r>
    <r>
      <rPr>
        <b/>
        <sz val="14"/>
        <color theme="1"/>
        <rFont val="Times New Roman"/>
        <family val="1"/>
        <charset val="204"/>
      </rPr>
      <t>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</si>
  <si>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В ході проведення цінового дослідження  щодо придбання Монтажна коробка   з погодженими характеристиками в кількості 112</t>
    </r>
    <r>
      <rPr>
        <b/>
        <sz val="14"/>
        <color theme="1"/>
        <rFont val="Times New Roman"/>
        <family val="1"/>
        <charset val="204"/>
      </rPr>
      <t xml:space="preserve"> шт.</t>
    </r>
    <r>
      <rPr>
        <sz val="14"/>
        <color theme="1"/>
        <rFont val="Times New Roman"/>
        <family val="1"/>
        <charset val="204"/>
      </rPr>
      <t>, отримана інформація про вартість товару, а саме: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</si>
  <si>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34160,00 грн.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</si>
  <si>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</rPr>
      <t>798,</t>
    </r>
    <r>
      <rPr>
        <b/>
        <sz val="14"/>
        <color theme="1"/>
        <rFont val="Times New Roman"/>
        <family val="1"/>
        <charset val="204"/>
      </rPr>
      <t>00 грн.</t>
    </r>
  </si>
  <si>
    <t xml:space="preserve">      УЛМТЗ отримано рапорт від УІАП ГУНП щодо необхідності придбання Систем відеоспостереження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</si>
  <si>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t>Система відеоспостереження  код за ДК 021:2015: 32323500-8: Системи відеоспостереження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</si>
</sst>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#,##0.00_ ;\-#,##0.00\ 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2" fillId="0" borderId="0" xfId="0" applyFont="1"/>
    <xf numFmtId="165" fontId="2" fillId="0" borderId="0" xfId="0" applyNumberFormat="1" applyFont="1"/>
    <xf numFmtId="0" fontId="13" fillId="0" borderId="0" xfId="0" applyFont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1" xfId="0" applyNumberFormat="1" applyFont="1" applyBorder="1" applyAlignment="1">
      <alignment horizontal="center" vertical="center" wrapText="1"/>
    </xf>
    <xf numFmtId="39" fontId="5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9"/>
  <sheetViews>
    <sheetView tabSelected="1" view="pageLayout" topLeftCell="A8" zoomScaleNormal="100" workbookViewId="0">
      <selection activeCell="A2" sqref="A2:K2"/>
    </sheetView>
  </sheetViews>
  <sheetFormatPr defaultRowHeight="15" x14ac:dyDescent="0.2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9.25" customHeight="1" x14ac:dyDescent="0.25">
      <c r="A2" s="40" t="s">
        <v>80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6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 x14ac:dyDescent="0.25"/>
    <row r="5" spans="1:11" ht="96.75" customHeight="1" x14ac:dyDescent="0.25">
      <c r="A5" s="41" t="s">
        <v>79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77.25" customHeight="1" x14ac:dyDescent="0.25">
      <c r="A6" s="41" t="s">
        <v>7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62.25" customHeight="1" x14ac:dyDescent="0.25">
      <c r="A7" s="41" t="s">
        <v>9</v>
      </c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11" ht="21.75" customHeight="1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65.25" customHeight="1" x14ac:dyDescent="0.25">
      <c r="A9" s="29" t="s">
        <v>14</v>
      </c>
      <c r="B9" s="30"/>
      <c r="C9" s="30"/>
      <c r="D9" s="30"/>
      <c r="E9" s="30"/>
      <c r="F9" s="30"/>
      <c r="G9" s="30"/>
      <c r="H9" s="30"/>
      <c r="I9" s="30"/>
      <c r="J9" s="30"/>
      <c r="K9" s="31"/>
    </row>
    <row r="10" spans="1:11" ht="0.75" customHeight="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4"/>
    </row>
    <row r="11" spans="1:11" ht="20.25" customHeight="1" x14ac:dyDescent="0.25">
      <c r="A11" s="35" t="s">
        <v>1</v>
      </c>
      <c r="B11" s="37" t="s">
        <v>8</v>
      </c>
      <c r="C11" s="37"/>
      <c r="D11" s="37"/>
      <c r="E11" s="37"/>
      <c r="F11" s="37"/>
      <c r="G11" s="37" t="s">
        <v>5</v>
      </c>
      <c r="H11" s="37" t="s">
        <v>6</v>
      </c>
      <c r="I11" s="37"/>
      <c r="J11" s="37" t="s">
        <v>3</v>
      </c>
      <c r="K11" s="38" t="s">
        <v>4</v>
      </c>
    </row>
    <row r="12" spans="1:11" ht="17.25" customHeight="1" x14ac:dyDescent="0.2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8"/>
    </row>
    <row r="13" spans="1:11" ht="117" customHeight="1" x14ac:dyDescent="0.25">
      <c r="A13" s="10">
        <v>1</v>
      </c>
      <c r="B13" s="22" t="s">
        <v>10</v>
      </c>
      <c r="C13" s="23"/>
      <c r="D13" s="23"/>
      <c r="E13" s="23"/>
      <c r="F13" s="23"/>
      <c r="G13" s="1">
        <v>3537</v>
      </c>
      <c r="H13" s="24">
        <v>14</v>
      </c>
      <c r="I13" s="24"/>
      <c r="J13" s="1">
        <f>G13*H13</f>
        <v>49518</v>
      </c>
      <c r="K13" s="25">
        <f>J16/3</f>
        <v>49826</v>
      </c>
    </row>
    <row r="14" spans="1:11" ht="102.75" customHeight="1" x14ac:dyDescent="0.25">
      <c r="A14" s="10">
        <v>2</v>
      </c>
      <c r="B14" s="22" t="s">
        <v>11</v>
      </c>
      <c r="C14" s="23"/>
      <c r="D14" s="23"/>
      <c r="E14" s="23"/>
      <c r="F14" s="23"/>
      <c r="G14" s="1">
        <v>3570</v>
      </c>
      <c r="H14" s="24"/>
      <c r="I14" s="24"/>
      <c r="J14" s="1">
        <f>G14*H13</f>
        <v>49980</v>
      </c>
      <c r="K14" s="25"/>
    </row>
    <row r="15" spans="1:11" ht="179.25" customHeight="1" x14ac:dyDescent="0.25">
      <c r="A15" s="10">
        <v>3</v>
      </c>
      <c r="B15" s="22" t="s">
        <v>12</v>
      </c>
      <c r="C15" s="23"/>
      <c r="D15" s="23"/>
      <c r="E15" s="23"/>
      <c r="F15" s="23"/>
      <c r="G15" s="1">
        <v>3570</v>
      </c>
      <c r="H15" s="24"/>
      <c r="I15" s="24"/>
      <c r="J15" s="1">
        <f>G15*H13</f>
        <v>49980</v>
      </c>
      <c r="K15" s="25"/>
    </row>
    <row r="16" spans="1:11" ht="19.5" customHeight="1" x14ac:dyDescent="0.25">
      <c r="A16" s="26" t="s">
        <v>2</v>
      </c>
      <c r="B16" s="27"/>
      <c r="C16" s="27"/>
      <c r="D16" s="27"/>
      <c r="E16" s="27"/>
      <c r="F16" s="27"/>
      <c r="G16" s="2"/>
      <c r="H16" s="28"/>
      <c r="I16" s="28"/>
      <c r="J16" s="3">
        <f>SUM(J13:J15)</f>
        <v>149478</v>
      </c>
      <c r="K16" s="25"/>
    </row>
    <row r="17" spans="1:11" ht="12" hidden="1" customHeight="1" x14ac:dyDescent="0.25">
      <c r="A17" s="11"/>
      <c r="B17" s="6"/>
      <c r="C17" s="6"/>
      <c r="D17" s="6"/>
      <c r="E17" s="6"/>
      <c r="F17" s="6"/>
      <c r="G17" s="7"/>
      <c r="H17" s="8"/>
      <c r="I17" s="8"/>
      <c r="J17" s="9"/>
      <c r="K17" s="12"/>
    </row>
    <row r="18" spans="1:11" hidden="1" x14ac:dyDescent="0.25">
      <c r="A18" s="13"/>
      <c r="B18" s="5"/>
      <c r="C18" s="5"/>
      <c r="D18" s="5"/>
      <c r="E18" s="5"/>
      <c r="F18" s="5"/>
      <c r="G18" s="5"/>
      <c r="H18" s="5"/>
      <c r="I18" s="5"/>
      <c r="J18" s="5"/>
      <c r="K18" s="14"/>
    </row>
    <row r="19" spans="1:11" ht="36" customHeight="1" thickBot="1" x14ac:dyDescent="0.3">
      <c r="A19" s="19" t="s">
        <v>13</v>
      </c>
      <c r="B19" s="20"/>
      <c r="C19" s="20"/>
      <c r="D19" s="20"/>
      <c r="E19" s="20"/>
      <c r="F19" s="20"/>
      <c r="G19" s="20"/>
      <c r="H19" s="20"/>
      <c r="I19" s="20"/>
      <c r="J19" s="20"/>
      <c r="K19" s="21"/>
    </row>
    <row r="23" spans="1:11" ht="18.75" x14ac:dyDescent="0.3">
      <c r="A23" s="18"/>
      <c r="B23" s="16"/>
      <c r="C23" s="16"/>
      <c r="D23" s="16"/>
      <c r="E23" s="16"/>
      <c r="F23" s="16"/>
      <c r="G23" s="16"/>
      <c r="H23" s="16"/>
      <c r="I23" s="16"/>
      <c r="J23" s="17"/>
      <c r="K23" s="16"/>
    </row>
    <row r="24" spans="1:11" ht="15.75" thickBot="1" x14ac:dyDescent="0.3"/>
    <row r="25" spans="1:11" ht="73.5" customHeight="1" x14ac:dyDescent="0.25">
      <c r="A25" s="29" t="s">
        <v>15</v>
      </c>
      <c r="B25" s="30"/>
      <c r="C25" s="30"/>
      <c r="D25" s="30"/>
      <c r="E25" s="30"/>
      <c r="F25" s="30"/>
      <c r="G25" s="30"/>
      <c r="H25" s="30"/>
      <c r="I25" s="30"/>
      <c r="J25" s="30"/>
      <c r="K25" s="31"/>
    </row>
    <row r="26" spans="1:11" ht="18.75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4"/>
    </row>
    <row r="27" spans="1:11" x14ac:dyDescent="0.25">
      <c r="A27" s="35" t="s">
        <v>1</v>
      </c>
      <c r="B27" s="37" t="s">
        <v>8</v>
      </c>
      <c r="C27" s="37"/>
      <c r="D27" s="37"/>
      <c r="E27" s="37"/>
      <c r="F27" s="37"/>
      <c r="G27" s="37" t="s">
        <v>5</v>
      </c>
      <c r="H27" s="37" t="s">
        <v>6</v>
      </c>
      <c r="I27" s="37"/>
      <c r="J27" s="37" t="s">
        <v>3</v>
      </c>
      <c r="K27" s="38" t="s">
        <v>4</v>
      </c>
    </row>
    <row r="28" spans="1:11" x14ac:dyDescent="0.2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8"/>
    </row>
    <row r="29" spans="1:11" ht="135" customHeight="1" x14ac:dyDescent="0.25">
      <c r="A29" s="10">
        <v>1</v>
      </c>
      <c r="B29" s="22" t="s">
        <v>18</v>
      </c>
      <c r="C29" s="23"/>
      <c r="D29" s="23"/>
      <c r="E29" s="23"/>
      <c r="F29" s="23"/>
      <c r="G29" s="1">
        <v>4868</v>
      </c>
      <c r="H29" s="24">
        <v>56</v>
      </c>
      <c r="I29" s="24"/>
      <c r="J29" s="1">
        <f>G29*H29</f>
        <v>272608</v>
      </c>
      <c r="K29" s="25">
        <f>J32/3</f>
        <v>273466.66666666669</v>
      </c>
    </row>
    <row r="30" spans="1:11" ht="92.25" customHeight="1" x14ac:dyDescent="0.25">
      <c r="A30" s="10">
        <v>2</v>
      </c>
      <c r="B30" s="22" t="s">
        <v>16</v>
      </c>
      <c r="C30" s="23"/>
      <c r="D30" s="23"/>
      <c r="E30" s="23"/>
      <c r="F30" s="23"/>
      <c r="G30" s="1">
        <v>4914</v>
      </c>
      <c r="H30" s="24"/>
      <c r="I30" s="24"/>
      <c r="J30" s="1">
        <f>G30*H29</f>
        <v>275184</v>
      </c>
      <c r="K30" s="25"/>
    </row>
    <row r="31" spans="1:11" ht="184.5" customHeight="1" x14ac:dyDescent="0.25">
      <c r="A31" s="10">
        <v>3</v>
      </c>
      <c r="B31" s="22" t="s">
        <v>17</v>
      </c>
      <c r="C31" s="23"/>
      <c r="D31" s="23"/>
      <c r="E31" s="23"/>
      <c r="F31" s="23"/>
      <c r="G31" s="1">
        <v>4868</v>
      </c>
      <c r="H31" s="24"/>
      <c r="I31" s="24"/>
      <c r="J31" s="1">
        <f>G31*H29</f>
        <v>272608</v>
      </c>
      <c r="K31" s="25"/>
    </row>
    <row r="32" spans="1:11" ht="15.75" x14ac:dyDescent="0.25">
      <c r="A32" s="26" t="s">
        <v>2</v>
      </c>
      <c r="B32" s="27"/>
      <c r="C32" s="27"/>
      <c r="D32" s="27"/>
      <c r="E32" s="27"/>
      <c r="F32" s="27"/>
      <c r="G32" s="2"/>
      <c r="H32" s="28"/>
      <c r="I32" s="28"/>
      <c r="J32" s="3">
        <f>SUM(J29:J31)</f>
        <v>820400</v>
      </c>
      <c r="K32" s="25"/>
    </row>
    <row r="33" spans="1:11" ht="15.75" x14ac:dyDescent="0.25">
      <c r="A33" s="11"/>
      <c r="B33" s="6"/>
      <c r="C33" s="6"/>
      <c r="D33" s="6"/>
      <c r="E33" s="6"/>
      <c r="F33" s="6"/>
      <c r="G33" s="7"/>
      <c r="H33" s="8"/>
      <c r="I33" s="8"/>
      <c r="J33" s="9"/>
      <c r="K33" s="12"/>
    </row>
    <row r="34" spans="1:11" x14ac:dyDescent="0.25">
      <c r="A34" s="13"/>
      <c r="B34" s="5"/>
      <c r="C34" s="5"/>
      <c r="D34" s="5"/>
      <c r="E34" s="5"/>
      <c r="F34" s="5"/>
      <c r="G34" s="5"/>
      <c r="H34" s="5"/>
      <c r="I34" s="5"/>
      <c r="J34" s="5"/>
      <c r="K34" s="14"/>
    </row>
    <row r="35" spans="1:11" ht="19.5" thickBot="1" x14ac:dyDescent="0.3">
      <c r="A35" s="19" t="s">
        <v>19</v>
      </c>
      <c r="B35" s="20"/>
      <c r="C35" s="20"/>
      <c r="D35" s="20"/>
      <c r="E35" s="20"/>
      <c r="F35" s="20"/>
      <c r="G35" s="20"/>
      <c r="H35" s="20"/>
      <c r="I35" s="20"/>
      <c r="J35" s="20"/>
      <c r="K35" s="21"/>
    </row>
    <row r="58" spans="1:11" ht="15.75" thickBot="1" x14ac:dyDescent="0.3"/>
    <row r="59" spans="1:11" ht="79.5" customHeight="1" x14ac:dyDescent="0.25">
      <c r="A59" s="29" t="s">
        <v>20</v>
      </c>
      <c r="B59" s="30"/>
      <c r="C59" s="30"/>
      <c r="D59" s="30"/>
      <c r="E59" s="30"/>
      <c r="F59" s="30"/>
      <c r="G59" s="30"/>
      <c r="H59" s="30"/>
      <c r="I59" s="30"/>
      <c r="J59" s="30"/>
      <c r="K59" s="31"/>
    </row>
    <row r="60" spans="1:11" ht="18.75" x14ac:dyDescent="0.25">
      <c r="A60" s="32"/>
      <c r="B60" s="33"/>
      <c r="C60" s="33"/>
      <c r="D60" s="33"/>
      <c r="E60" s="33"/>
      <c r="F60" s="33"/>
      <c r="G60" s="33"/>
      <c r="H60" s="33"/>
      <c r="I60" s="33"/>
      <c r="J60" s="33"/>
      <c r="K60" s="34"/>
    </row>
    <row r="61" spans="1:11" x14ac:dyDescent="0.25">
      <c r="A61" s="35" t="s">
        <v>1</v>
      </c>
      <c r="B61" s="37" t="s">
        <v>8</v>
      </c>
      <c r="C61" s="37"/>
      <c r="D61" s="37"/>
      <c r="E61" s="37"/>
      <c r="F61" s="37"/>
      <c r="G61" s="37" t="s">
        <v>5</v>
      </c>
      <c r="H61" s="37" t="s">
        <v>6</v>
      </c>
      <c r="I61" s="37"/>
      <c r="J61" s="37" t="s">
        <v>3</v>
      </c>
      <c r="K61" s="38" t="s">
        <v>4</v>
      </c>
    </row>
    <row r="62" spans="1:11" x14ac:dyDescent="0.25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8"/>
    </row>
    <row r="63" spans="1:11" ht="123.75" customHeight="1" x14ac:dyDescent="0.25">
      <c r="A63" s="10">
        <v>1</v>
      </c>
      <c r="B63" s="22" t="s">
        <v>21</v>
      </c>
      <c r="C63" s="23"/>
      <c r="D63" s="23"/>
      <c r="E63" s="23"/>
      <c r="F63" s="23"/>
      <c r="G63" s="1">
        <v>4326</v>
      </c>
      <c r="H63" s="24">
        <v>42</v>
      </c>
      <c r="I63" s="24"/>
      <c r="J63" s="1">
        <f>G63*H63</f>
        <v>181692</v>
      </c>
      <c r="K63" s="25">
        <f>J66/3</f>
        <v>174258</v>
      </c>
    </row>
    <row r="64" spans="1:11" ht="85.5" customHeight="1" x14ac:dyDescent="0.25">
      <c r="A64" s="10">
        <v>2</v>
      </c>
      <c r="B64" s="22" t="s">
        <v>22</v>
      </c>
      <c r="C64" s="23"/>
      <c r="D64" s="23"/>
      <c r="E64" s="23"/>
      <c r="F64" s="23"/>
      <c r="G64" s="1">
        <v>4410</v>
      </c>
      <c r="H64" s="24"/>
      <c r="I64" s="24"/>
      <c r="J64" s="1">
        <f>G64*H63</f>
        <v>185220</v>
      </c>
      <c r="K64" s="25"/>
    </row>
    <row r="65" spans="1:11" ht="192.75" customHeight="1" x14ac:dyDescent="0.25">
      <c r="A65" s="10">
        <v>3</v>
      </c>
      <c r="B65" s="22" t="s">
        <v>23</v>
      </c>
      <c r="C65" s="23"/>
      <c r="D65" s="23"/>
      <c r="E65" s="23"/>
      <c r="F65" s="23"/>
      <c r="G65" s="1">
        <v>3711</v>
      </c>
      <c r="H65" s="24"/>
      <c r="I65" s="24"/>
      <c r="J65" s="1">
        <f>G65*H63</f>
        <v>155862</v>
      </c>
      <c r="K65" s="25"/>
    </row>
    <row r="66" spans="1:11" ht="15.75" x14ac:dyDescent="0.25">
      <c r="A66" s="26" t="s">
        <v>2</v>
      </c>
      <c r="B66" s="27"/>
      <c r="C66" s="27"/>
      <c r="D66" s="27"/>
      <c r="E66" s="27"/>
      <c r="F66" s="27"/>
      <c r="G66" s="2"/>
      <c r="H66" s="28"/>
      <c r="I66" s="28"/>
      <c r="J66" s="3">
        <f>SUM(J63:J65)</f>
        <v>522774</v>
      </c>
      <c r="K66" s="25"/>
    </row>
    <row r="67" spans="1:11" ht="15.75" x14ac:dyDescent="0.25">
      <c r="A67" s="11"/>
      <c r="B67" s="6"/>
      <c r="C67" s="6"/>
      <c r="D67" s="6"/>
      <c r="E67" s="6"/>
      <c r="F67" s="6"/>
      <c r="G67" s="7"/>
      <c r="H67" s="8"/>
      <c r="I67" s="8"/>
      <c r="J67" s="9"/>
      <c r="K67" s="12"/>
    </row>
    <row r="68" spans="1:11" x14ac:dyDescent="0.25">
      <c r="A68" s="13"/>
      <c r="B68" s="5"/>
      <c r="C68" s="5"/>
      <c r="D68" s="5"/>
      <c r="E68" s="5"/>
      <c r="F68" s="5"/>
      <c r="G68" s="5"/>
      <c r="H68" s="5"/>
      <c r="I68" s="5"/>
      <c r="J68" s="5"/>
      <c r="K68" s="14"/>
    </row>
    <row r="69" spans="1:11" ht="19.5" thickBot="1" x14ac:dyDescent="0.3">
      <c r="A69" s="19" t="s">
        <v>24</v>
      </c>
      <c r="B69" s="20"/>
      <c r="C69" s="20"/>
      <c r="D69" s="20"/>
      <c r="E69" s="20"/>
      <c r="F69" s="20"/>
      <c r="G69" s="20"/>
      <c r="H69" s="20"/>
      <c r="I69" s="20"/>
      <c r="J69" s="20"/>
      <c r="K69" s="21"/>
    </row>
    <row r="92" spans="1:11" ht="15.75" thickBot="1" x14ac:dyDescent="0.3"/>
    <row r="93" spans="1:11" ht="88.5" customHeight="1" x14ac:dyDescent="0.25">
      <c r="A93" s="29" t="s">
        <v>30</v>
      </c>
      <c r="B93" s="30"/>
      <c r="C93" s="30"/>
      <c r="D93" s="30"/>
      <c r="E93" s="30"/>
      <c r="F93" s="30"/>
      <c r="G93" s="30"/>
      <c r="H93" s="30"/>
      <c r="I93" s="30"/>
      <c r="J93" s="30"/>
      <c r="K93" s="31"/>
    </row>
    <row r="94" spans="1:11" ht="18.75" x14ac:dyDescent="0.25">
      <c r="A94" s="32"/>
      <c r="B94" s="33"/>
      <c r="C94" s="33"/>
      <c r="D94" s="33"/>
      <c r="E94" s="33"/>
      <c r="F94" s="33"/>
      <c r="G94" s="33"/>
      <c r="H94" s="33"/>
      <c r="I94" s="33"/>
      <c r="J94" s="33"/>
      <c r="K94" s="34"/>
    </row>
    <row r="95" spans="1:11" x14ac:dyDescent="0.25">
      <c r="A95" s="35" t="s">
        <v>1</v>
      </c>
      <c r="B95" s="37" t="s">
        <v>8</v>
      </c>
      <c r="C95" s="37"/>
      <c r="D95" s="37"/>
      <c r="E95" s="37"/>
      <c r="F95" s="37"/>
      <c r="G95" s="37" t="s">
        <v>5</v>
      </c>
      <c r="H95" s="37" t="s">
        <v>6</v>
      </c>
      <c r="I95" s="37"/>
      <c r="J95" s="37" t="s">
        <v>3</v>
      </c>
      <c r="K95" s="38" t="s">
        <v>4</v>
      </c>
    </row>
    <row r="96" spans="1:11" x14ac:dyDescent="0.25">
      <c r="A96" s="36"/>
      <c r="B96" s="37"/>
      <c r="C96" s="37"/>
      <c r="D96" s="37"/>
      <c r="E96" s="37"/>
      <c r="F96" s="37"/>
      <c r="G96" s="37"/>
      <c r="H96" s="37"/>
      <c r="I96" s="37"/>
      <c r="J96" s="37"/>
      <c r="K96" s="38"/>
    </row>
    <row r="97" spans="1:11" ht="132" customHeight="1" x14ac:dyDescent="0.25">
      <c r="A97" s="10">
        <v>1</v>
      </c>
      <c r="B97" s="22" t="s">
        <v>25</v>
      </c>
      <c r="C97" s="23"/>
      <c r="D97" s="23"/>
      <c r="E97" s="23"/>
      <c r="F97" s="23"/>
      <c r="G97" s="1">
        <v>15590</v>
      </c>
      <c r="H97" s="24">
        <v>7</v>
      </c>
      <c r="I97" s="24"/>
      <c r="J97" s="1">
        <f>G97*H97</f>
        <v>109130</v>
      </c>
      <c r="K97" s="25">
        <f>J100/3</f>
        <v>122880.33333333333</v>
      </c>
    </row>
    <row r="98" spans="1:11" ht="105" customHeight="1" x14ac:dyDescent="0.25">
      <c r="A98" s="10">
        <v>2</v>
      </c>
      <c r="B98" s="22" t="s">
        <v>26</v>
      </c>
      <c r="C98" s="23"/>
      <c r="D98" s="23"/>
      <c r="E98" s="23"/>
      <c r="F98" s="23"/>
      <c r="G98" s="1">
        <v>18625</v>
      </c>
      <c r="H98" s="24"/>
      <c r="I98" s="24"/>
      <c r="J98" s="1">
        <f>G98*H97</f>
        <v>130375</v>
      </c>
      <c r="K98" s="25"/>
    </row>
    <row r="99" spans="1:11" ht="138.75" customHeight="1" x14ac:dyDescent="0.25">
      <c r="A99" s="10">
        <v>3</v>
      </c>
      <c r="B99" s="22" t="s">
        <v>27</v>
      </c>
      <c r="C99" s="23"/>
      <c r="D99" s="23"/>
      <c r="E99" s="23"/>
      <c r="F99" s="23"/>
      <c r="G99" s="1">
        <v>18448</v>
      </c>
      <c r="H99" s="24"/>
      <c r="I99" s="24"/>
      <c r="J99" s="1">
        <f>G99*H97</f>
        <v>129136</v>
      </c>
      <c r="K99" s="25"/>
    </row>
    <row r="100" spans="1:11" ht="15.75" x14ac:dyDescent="0.25">
      <c r="A100" s="26" t="s">
        <v>2</v>
      </c>
      <c r="B100" s="27"/>
      <c r="C100" s="27"/>
      <c r="D100" s="27"/>
      <c r="E100" s="27"/>
      <c r="F100" s="27"/>
      <c r="G100" s="2"/>
      <c r="H100" s="28"/>
      <c r="I100" s="28"/>
      <c r="J100" s="3">
        <f>SUM(J97:J99)</f>
        <v>368641</v>
      </c>
      <c r="K100" s="25"/>
    </row>
    <row r="101" spans="1:11" ht="15.75" x14ac:dyDescent="0.25">
      <c r="A101" s="11"/>
      <c r="B101" s="6"/>
      <c r="C101" s="6"/>
      <c r="D101" s="6"/>
      <c r="E101" s="6"/>
      <c r="F101" s="6"/>
      <c r="G101" s="7"/>
      <c r="H101" s="8"/>
      <c r="I101" s="8"/>
      <c r="J101" s="9"/>
      <c r="K101" s="12"/>
    </row>
    <row r="102" spans="1:11" x14ac:dyDescent="0.25">
      <c r="A102" s="13"/>
      <c r="B102" s="5"/>
      <c r="C102" s="5"/>
      <c r="D102" s="5"/>
      <c r="E102" s="5"/>
      <c r="F102" s="5"/>
      <c r="G102" s="5"/>
      <c r="H102" s="5"/>
      <c r="I102" s="5"/>
      <c r="J102" s="5"/>
      <c r="K102" s="14"/>
    </row>
    <row r="103" spans="1:11" ht="19.5" thickBot="1" x14ac:dyDescent="0.3">
      <c r="A103" s="19" t="s">
        <v>28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1"/>
    </row>
    <row r="128" ht="15.75" thickBot="1" x14ac:dyDescent="0.3"/>
    <row r="129" spans="1:11" ht="66.75" customHeight="1" x14ac:dyDescent="0.25">
      <c r="A129" s="29" t="s">
        <v>29</v>
      </c>
      <c r="B129" s="30"/>
      <c r="C129" s="30"/>
      <c r="D129" s="30"/>
      <c r="E129" s="30"/>
      <c r="F129" s="30"/>
      <c r="G129" s="30"/>
      <c r="H129" s="30"/>
      <c r="I129" s="30"/>
      <c r="J129" s="30"/>
      <c r="K129" s="31"/>
    </row>
    <row r="130" spans="1:11" ht="18.75" x14ac:dyDescent="0.25">
      <c r="A130" s="32"/>
      <c r="B130" s="33"/>
      <c r="C130" s="33"/>
      <c r="D130" s="33"/>
      <c r="E130" s="33"/>
      <c r="F130" s="33"/>
      <c r="G130" s="33"/>
      <c r="H130" s="33"/>
      <c r="I130" s="33"/>
      <c r="J130" s="33"/>
      <c r="K130" s="34"/>
    </row>
    <row r="131" spans="1:11" x14ac:dyDescent="0.25">
      <c r="A131" s="35" t="s">
        <v>1</v>
      </c>
      <c r="B131" s="37" t="s">
        <v>8</v>
      </c>
      <c r="C131" s="37"/>
      <c r="D131" s="37"/>
      <c r="E131" s="37"/>
      <c r="F131" s="37"/>
      <c r="G131" s="37" t="s">
        <v>5</v>
      </c>
      <c r="H131" s="37" t="s">
        <v>6</v>
      </c>
      <c r="I131" s="37"/>
      <c r="J131" s="37" t="s">
        <v>3</v>
      </c>
      <c r="K131" s="38" t="s">
        <v>4</v>
      </c>
    </row>
    <row r="132" spans="1:11" x14ac:dyDescent="0.25">
      <c r="A132" s="36"/>
      <c r="B132" s="37"/>
      <c r="C132" s="37"/>
      <c r="D132" s="37"/>
      <c r="E132" s="37"/>
      <c r="F132" s="37"/>
      <c r="G132" s="37"/>
      <c r="H132" s="37"/>
      <c r="I132" s="37"/>
      <c r="J132" s="37"/>
      <c r="K132" s="38"/>
    </row>
    <row r="133" spans="1:11" ht="120" customHeight="1" x14ac:dyDescent="0.25">
      <c r="A133" s="10">
        <v>1</v>
      </c>
      <c r="B133" s="22" t="s">
        <v>31</v>
      </c>
      <c r="C133" s="23"/>
      <c r="D133" s="23"/>
      <c r="E133" s="23"/>
      <c r="F133" s="23"/>
      <c r="G133" s="1">
        <v>9868</v>
      </c>
      <c r="H133" s="24">
        <v>7</v>
      </c>
      <c r="I133" s="24"/>
      <c r="J133" s="1">
        <f>G133*H133</f>
        <v>69076</v>
      </c>
      <c r="K133" s="25">
        <f>J136/3</f>
        <v>64470</v>
      </c>
    </row>
    <row r="134" spans="1:11" ht="116.25" customHeight="1" x14ac:dyDescent="0.25">
      <c r="A134" s="10">
        <v>2</v>
      </c>
      <c r="B134" s="22" t="s">
        <v>32</v>
      </c>
      <c r="C134" s="23"/>
      <c r="D134" s="23"/>
      <c r="E134" s="23"/>
      <c r="F134" s="23"/>
      <c r="G134" s="1">
        <v>8881</v>
      </c>
      <c r="H134" s="24"/>
      <c r="I134" s="24"/>
      <c r="J134" s="1">
        <f>G134*H133</f>
        <v>62167</v>
      </c>
      <c r="K134" s="25"/>
    </row>
    <row r="135" spans="1:11" ht="169.5" customHeight="1" x14ac:dyDescent="0.25">
      <c r="A135" s="10">
        <v>3</v>
      </c>
      <c r="B135" s="22" t="s">
        <v>33</v>
      </c>
      <c r="C135" s="23"/>
      <c r="D135" s="23"/>
      <c r="E135" s="23"/>
      <c r="F135" s="23"/>
      <c r="G135" s="1">
        <v>8881</v>
      </c>
      <c r="H135" s="24"/>
      <c r="I135" s="24"/>
      <c r="J135" s="1">
        <f>G135*H133</f>
        <v>62167</v>
      </c>
      <c r="K135" s="25"/>
    </row>
    <row r="136" spans="1:11" ht="15.75" x14ac:dyDescent="0.25">
      <c r="A136" s="26" t="s">
        <v>2</v>
      </c>
      <c r="B136" s="27"/>
      <c r="C136" s="27"/>
      <c r="D136" s="27"/>
      <c r="E136" s="27"/>
      <c r="F136" s="27"/>
      <c r="G136" s="2"/>
      <c r="H136" s="28"/>
      <c r="I136" s="28"/>
      <c r="J136" s="3">
        <f>SUM(J133:J135)</f>
        <v>193410</v>
      </c>
      <c r="K136" s="25"/>
    </row>
    <row r="137" spans="1:11" ht="15.75" x14ac:dyDescent="0.25">
      <c r="A137" s="11"/>
      <c r="B137" s="6"/>
      <c r="C137" s="6"/>
      <c r="D137" s="6"/>
      <c r="E137" s="6"/>
      <c r="F137" s="6"/>
      <c r="G137" s="7"/>
      <c r="H137" s="8"/>
      <c r="I137" s="8"/>
      <c r="J137" s="9"/>
      <c r="K137" s="12"/>
    </row>
    <row r="138" spans="1:11" x14ac:dyDescent="0.25">
      <c r="A138" s="13"/>
      <c r="B138" s="5"/>
      <c r="C138" s="5"/>
      <c r="D138" s="5"/>
      <c r="E138" s="5"/>
      <c r="F138" s="5"/>
      <c r="G138" s="5"/>
      <c r="H138" s="5"/>
      <c r="I138" s="5"/>
      <c r="J138" s="5"/>
      <c r="K138" s="14"/>
    </row>
    <row r="139" spans="1:11" ht="19.5" thickBot="1" x14ac:dyDescent="0.3">
      <c r="A139" s="19" t="s">
        <v>34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1"/>
    </row>
    <row r="163" spans="1:11" ht="15.75" thickBot="1" x14ac:dyDescent="0.3"/>
    <row r="164" spans="1:11" ht="84" customHeight="1" x14ac:dyDescent="0.25">
      <c r="A164" s="29" t="s">
        <v>35</v>
      </c>
      <c r="B164" s="30"/>
      <c r="C164" s="30"/>
      <c r="D164" s="30"/>
      <c r="E164" s="30"/>
      <c r="F164" s="30"/>
      <c r="G164" s="30"/>
      <c r="H164" s="30"/>
      <c r="I164" s="30"/>
      <c r="J164" s="30"/>
      <c r="K164" s="31"/>
    </row>
    <row r="165" spans="1:11" ht="18.75" x14ac:dyDescent="0.25">
      <c r="A165" s="32"/>
      <c r="B165" s="33"/>
      <c r="C165" s="33"/>
      <c r="D165" s="33"/>
      <c r="E165" s="33"/>
      <c r="F165" s="33"/>
      <c r="G165" s="33"/>
      <c r="H165" s="33"/>
      <c r="I165" s="33"/>
      <c r="J165" s="33"/>
      <c r="K165" s="34"/>
    </row>
    <row r="166" spans="1:11" x14ac:dyDescent="0.25">
      <c r="A166" s="35" t="s">
        <v>1</v>
      </c>
      <c r="B166" s="37" t="s">
        <v>8</v>
      </c>
      <c r="C166" s="37"/>
      <c r="D166" s="37"/>
      <c r="E166" s="37"/>
      <c r="F166" s="37"/>
      <c r="G166" s="37" t="s">
        <v>5</v>
      </c>
      <c r="H166" s="37" t="s">
        <v>6</v>
      </c>
      <c r="I166" s="37"/>
      <c r="J166" s="37" t="s">
        <v>3</v>
      </c>
      <c r="K166" s="38" t="s">
        <v>4</v>
      </c>
    </row>
    <row r="167" spans="1:11" x14ac:dyDescent="0.25">
      <c r="A167" s="36"/>
      <c r="B167" s="37"/>
      <c r="C167" s="37"/>
      <c r="D167" s="37"/>
      <c r="E167" s="37"/>
      <c r="F167" s="37"/>
      <c r="G167" s="37"/>
      <c r="H167" s="37"/>
      <c r="I167" s="37"/>
      <c r="J167" s="37"/>
      <c r="K167" s="38"/>
    </row>
    <row r="168" spans="1:11" ht="126" customHeight="1" x14ac:dyDescent="0.25">
      <c r="A168" s="10">
        <v>1</v>
      </c>
      <c r="B168" s="22" t="s">
        <v>36</v>
      </c>
      <c r="C168" s="23"/>
      <c r="D168" s="23"/>
      <c r="E168" s="23"/>
      <c r="F168" s="23"/>
      <c r="G168" s="1">
        <v>8359</v>
      </c>
      <c r="H168" s="24">
        <v>7</v>
      </c>
      <c r="I168" s="24"/>
      <c r="J168" s="1">
        <f>G168*H168</f>
        <v>58513</v>
      </c>
      <c r="K168" s="25">
        <f>J171/3</f>
        <v>58233</v>
      </c>
    </row>
    <row r="169" spans="1:11" ht="132" customHeight="1" x14ac:dyDescent="0.25">
      <c r="A169" s="10">
        <v>2</v>
      </c>
      <c r="B169" s="22" t="s">
        <v>37</v>
      </c>
      <c r="C169" s="23"/>
      <c r="D169" s="23"/>
      <c r="E169" s="23"/>
      <c r="F169" s="23"/>
      <c r="G169" s="1">
        <v>8299</v>
      </c>
      <c r="H169" s="24"/>
      <c r="I169" s="24"/>
      <c r="J169" s="1">
        <f>G169*H168</f>
        <v>58093</v>
      </c>
      <c r="K169" s="25"/>
    </row>
    <row r="170" spans="1:11" ht="183.75" customHeight="1" x14ac:dyDescent="0.25">
      <c r="A170" s="10">
        <v>3</v>
      </c>
      <c r="B170" s="22" t="s">
        <v>38</v>
      </c>
      <c r="C170" s="23"/>
      <c r="D170" s="23"/>
      <c r="E170" s="23"/>
      <c r="F170" s="23"/>
      <c r="G170" s="1">
        <v>8299</v>
      </c>
      <c r="H170" s="24"/>
      <c r="I170" s="24"/>
      <c r="J170" s="1">
        <f>G170*H168</f>
        <v>58093</v>
      </c>
      <c r="K170" s="25"/>
    </row>
    <row r="171" spans="1:11" ht="15.75" x14ac:dyDescent="0.25">
      <c r="A171" s="26" t="s">
        <v>2</v>
      </c>
      <c r="B171" s="27"/>
      <c r="C171" s="27"/>
      <c r="D171" s="27"/>
      <c r="E171" s="27"/>
      <c r="F171" s="27"/>
      <c r="G171" s="2"/>
      <c r="H171" s="28"/>
      <c r="I171" s="28"/>
      <c r="J171" s="3">
        <f>SUM(J168:J170)</f>
        <v>174699</v>
      </c>
      <c r="K171" s="25"/>
    </row>
    <row r="172" spans="1:11" ht="15.75" x14ac:dyDescent="0.25">
      <c r="A172" s="11"/>
      <c r="B172" s="6"/>
      <c r="C172" s="6"/>
      <c r="D172" s="6"/>
      <c r="E172" s="6"/>
      <c r="F172" s="6"/>
      <c r="G172" s="7"/>
      <c r="H172" s="8"/>
      <c r="I172" s="8"/>
      <c r="J172" s="9"/>
      <c r="K172" s="12"/>
    </row>
    <row r="173" spans="1:11" x14ac:dyDescent="0.25">
      <c r="A173" s="13"/>
      <c r="B173" s="5"/>
      <c r="C173" s="5"/>
      <c r="D173" s="5"/>
      <c r="E173" s="5"/>
      <c r="F173" s="5"/>
      <c r="G173" s="5"/>
      <c r="H173" s="5"/>
      <c r="I173" s="5"/>
      <c r="J173" s="5"/>
      <c r="K173" s="14"/>
    </row>
    <row r="174" spans="1:11" ht="19.5" thickBot="1" x14ac:dyDescent="0.3">
      <c r="A174" s="19" t="s">
        <v>39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1"/>
    </row>
    <row r="194" spans="1:11" ht="15.75" thickBot="1" x14ac:dyDescent="0.3"/>
    <row r="195" spans="1:11" ht="87" customHeight="1" x14ac:dyDescent="0.25">
      <c r="A195" s="29" t="s">
        <v>40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1"/>
    </row>
    <row r="196" spans="1:11" ht="18.75" x14ac:dyDescent="0.25">
      <c r="A196" s="32"/>
      <c r="B196" s="33"/>
      <c r="C196" s="33"/>
      <c r="D196" s="33"/>
      <c r="E196" s="33"/>
      <c r="F196" s="33"/>
      <c r="G196" s="33"/>
      <c r="H196" s="33"/>
      <c r="I196" s="33"/>
      <c r="J196" s="33"/>
      <c r="K196" s="34"/>
    </row>
    <row r="197" spans="1:11" ht="23.25" customHeight="1" x14ac:dyDescent="0.25">
      <c r="A197" s="35" t="s">
        <v>1</v>
      </c>
      <c r="B197" s="37" t="s">
        <v>8</v>
      </c>
      <c r="C197" s="37"/>
      <c r="D197" s="37"/>
      <c r="E197" s="37"/>
      <c r="F197" s="37"/>
      <c r="G197" s="37" t="s">
        <v>5</v>
      </c>
      <c r="H197" s="37" t="s">
        <v>6</v>
      </c>
      <c r="I197" s="37"/>
      <c r="J197" s="37" t="s">
        <v>3</v>
      </c>
      <c r="K197" s="38" t="s">
        <v>4</v>
      </c>
    </row>
    <row r="198" spans="1:11" x14ac:dyDescent="0.25">
      <c r="A198" s="36"/>
      <c r="B198" s="37"/>
      <c r="C198" s="37"/>
      <c r="D198" s="37"/>
      <c r="E198" s="37"/>
      <c r="F198" s="37"/>
      <c r="G198" s="37"/>
      <c r="H198" s="37"/>
      <c r="I198" s="37"/>
      <c r="J198" s="37"/>
      <c r="K198" s="38"/>
    </row>
    <row r="199" spans="1:11" ht="141" customHeight="1" x14ac:dyDescent="0.25">
      <c r="A199" s="10">
        <v>1</v>
      </c>
      <c r="B199" s="22" t="s">
        <v>42</v>
      </c>
      <c r="C199" s="23"/>
      <c r="D199" s="23"/>
      <c r="E199" s="23"/>
      <c r="F199" s="23"/>
      <c r="G199" s="1">
        <v>4609</v>
      </c>
      <c r="H199" s="24">
        <v>7</v>
      </c>
      <c r="I199" s="24"/>
      <c r="J199" s="1">
        <f>G199*H199</f>
        <v>32263</v>
      </c>
      <c r="K199" s="25">
        <f>J202/3</f>
        <v>32263</v>
      </c>
    </row>
    <row r="200" spans="1:11" ht="94.5" customHeight="1" x14ac:dyDescent="0.25">
      <c r="A200" s="10">
        <v>2</v>
      </c>
      <c r="B200" s="22" t="s">
        <v>41</v>
      </c>
      <c r="C200" s="23"/>
      <c r="D200" s="23"/>
      <c r="E200" s="23"/>
      <c r="F200" s="23"/>
      <c r="G200" s="1">
        <v>4609</v>
      </c>
      <c r="H200" s="24"/>
      <c r="I200" s="24"/>
      <c r="J200" s="1">
        <f>G200*H199</f>
        <v>32263</v>
      </c>
      <c r="K200" s="25"/>
    </row>
    <row r="201" spans="1:11" ht="144" customHeight="1" x14ac:dyDescent="0.25">
      <c r="A201" s="10">
        <v>3</v>
      </c>
      <c r="B201" s="22" t="s">
        <v>43</v>
      </c>
      <c r="C201" s="23"/>
      <c r="D201" s="23"/>
      <c r="E201" s="23"/>
      <c r="F201" s="23"/>
      <c r="G201" s="1">
        <v>4609</v>
      </c>
      <c r="H201" s="24"/>
      <c r="I201" s="24"/>
      <c r="J201" s="1">
        <f>G201*H199</f>
        <v>32263</v>
      </c>
      <c r="K201" s="25"/>
    </row>
    <row r="202" spans="1:11" ht="15.75" x14ac:dyDescent="0.25">
      <c r="A202" s="26" t="s">
        <v>2</v>
      </c>
      <c r="B202" s="27"/>
      <c r="C202" s="27"/>
      <c r="D202" s="27"/>
      <c r="E202" s="27"/>
      <c r="F202" s="27"/>
      <c r="G202" s="2"/>
      <c r="H202" s="28"/>
      <c r="I202" s="28"/>
      <c r="J202" s="3">
        <f>SUM(J199:J201)</f>
        <v>96789</v>
      </c>
      <c r="K202" s="25"/>
    </row>
    <row r="203" spans="1:11" ht="15.75" x14ac:dyDescent="0.25">
      <c r="A203" s="11"/>
      <c r="B203" s="6"/>
      <c r="C203" s="6"/>
      <c r="D203" s="6"/>
      <c r="E203" s="6"/>
      <c r="F203" s="6"/>
      <c r="G203" s="7"/>
      <c r="H203" s="8"/>
      <c r="I203" s="8"/>
      <c r="J203" s="9"/>
      <c r="K203" s="12"/>
    </row>
    <row r="204" spans="1:11" x14ac:dyDescent="0.25">
      <c r="A204" s="13"/>
      <c r="B204" s="5"/>
      <c r="C204" s="5"/>
      <c r="D204" s="5"/>
      <c r="E204" s="5"/>
      <c r="F204" s="5"/>
      <c r="G204" s="5"/>
      <c r="H204" s="5"/>
      <c r="I204" s="5"/>
      <c r="J204" s="5"/>
      <c r="K204" s="14"/>
    </row>
    <row r="205" spans="1:11" ht="19.5" thickBot="1" x14ac:dyDescent="0.3">
      <c r="A205" s="19" t="s">
        <v>44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1"/>
    </row>
    <row r="229" spans="1:11" ht="15.75" thickBot="1" x14ac:dyDescent="0.3"/>
    <row r="230" spans="1:11" ht="78" customHeight="1" x14ac:dyDescent="0.25">
      <c r="A230" s="29" t="s">
        <v>45</v>
      </c>
      <c r="B230" s="30"/>
      <c r="C230" s="30"/>
      <c r="D230" s="30"/>
      <c r="E230" s="30"/>
      <c r="F230" s="30"/>
      <c r="G230" s="30"/>
      <c r="H230" s="30"/>
      <c r="I230" s="30"/>
      <c r="J230" s="30"/>
      <c r="K230" s="31"/>
    </row>
    <row r="231" spans="1:11" ht="18.75" x14ac:dyDescent="0.25">
      <c r="A231" s="32"/>
      <c r="B231" s="33"/>
      <c r="C231" s="33"/>
      <c r="D231" s="33"/>
      <c r="E231" s="33"/>
      <c r="F231" s="33"/>
      <c r="G231" s="33"/>
      <c r="H231" s="33"/>
      <c r="I231" s="33"/>
      <c r="J231" s="33"/>
      <c r="K231" s="34"/>
    </row>
    <row r="232" spans="1:11" x14ac:dyDescent="0.25">
      <c r="A232" s="35" t="s">
        <v>1</v>
      </c>
      <c r="B232" s="37" t="s">
        <v>8</v>
      </c>
      <c r="C232" s="37"/>
      <c r="D232" s="37"/>
      <c r="E232" s="37"/>
      <c r="F232" s="37"/>
      <c r="G232" s="37" t="s">
        <v>5</v>
      </c>
      <c r="H232" s="37" t="s">
        <v>6</v>
      </c>
      <c r="I232" s="37"/>
      <c r="J232" s="37" t="s">
        <v>3</v>
      </c>
      <c r="K232" s="38" t="s">
        <v>4</v>
      </c>
    </row>
    <row r="233" spans="1:11" x14ac:dyDescent="0.25">
      <c r="A233" s="36"/>
      <c r="B233" s="37"/>
      <c r="C233" s="37"/>
      <c r="D233" s="37"/>
      <c r="E233" s="37"/>
      <c r="F233" s="37"/>
      <c r="G233" s="37"/>
      <c r="H233" s="37"/>
      <c r="I233" s="37"/>
      <c r="J233" s="37"/>
      <c r="K233" s="38"/>
    </row>
    <row r="234" spans="1:11" ht="163.5" customHeight="1" x14ac:dyDescent="0.25">
      <c r="A234" s="10">
        <v>1</v>
      </c>
      <c r="B234" s="22" t="s">
        <v>47</v>
      </c>
      <c r="C234" s="23"/>
      <c r="D234" s="23"/>
      <c r="E234" s="23"/>
      <c r="F234" s="23"/>
      <c r="G234" s="1">
        <v>3299</v>
      </c>
      <c r="H234" s="24">
        <v>14</v>
      </c>
      <c r="I234" s="24"/>
      <c r="J234" s="1">
        <f>G234*H234</f>
        <v>46186</v>
      </c>
      <c r="K234" s="25">
        <f>J237/3</f>
        <v>48024.666666666664</v>
      </c>
    </row>
    <row r="235" spans="1:11" ht="104.25" customHeight="1" x14ac:dyDescent="0.25">
      <c r="A235" s="10">
        <v>2</v>
      </c>
      <c r="B235" s="22" t="s">
        <v>46</v>
      </c>
      <c r="C235" s="23"/>
      <c r="D235" s="23"/>
      <c r="E235" s="23"/>
      <c r="F235" s="23"/>
      <c r="G235" s="1">
        <v>3299</v>
      </c>
      <c r="H235" s="24"/>
      <c r="I235" s="24"/>
      <c r="J235" s="1">
        <f>G235*H234</f>
        <v>46186</v>
      </c>
      <c r="K235" s="25"/>
    </row>
    <row r="236" spans="1:11" ht="177.75" customHeight="1" x14ac:dyDescent="0.25">
      <c r="A236" s="10">
        <v>3</v>
      </c>
      <c r="B236" s="22" t="s">
        <v>48</v>
      </c>
      <c r="C236" s="23"/>
      <c r="D236" s="23"/>
      <c r="E236" s="23"/>
      <c r="F236" s="23"/>
      <c r="G236" s="1">
        <v>3693</v>
      </c>
      <c r="H236" s="24"/>
      <c r="I236" s="24"/>
      <c r="J236" s="1">
        <f>G236*H234</f>
        <v>51702</v>
      </c>
      <c r="K236" s="25"/>
    </row>
    <row r="237" spans="1:11" ht="15.75" x14ac:dyDescent="0.25">
      <c r="A237" s="26" t="s">
        <v>2</v>
      </c>
      <c r="B237" s="27"/>
      <c r="C237" s="27"/>
      <c r="D237" s="27"/>
      <c r="E237" s="27"/>
      <c r="F237" s="27"/>
      <c r="G237" s="2"/>
      <c r="H237" s="28"/>
      <c r="I237" s="28"/>
      <c r="J237" s="3">
        <f>SUM(J234:J236)</f>
        <v>144074</v>
      </c>
      <c r="K237" s="25"/>
    </row>
    <row r="238" spans="1:11" ht="15.75" x14ac:dyDescent="0.25">
      <c r="A238" s="11"/>
      <c r="B238" s="6"/>
      <c r="C238" s="6"/>
      <c r="D238" s="6"/>
      <c r="E238" s="6"/>
      <c r="F238" s="6"/>
      <c r="G238" s="7"/>
      <c r="H238" s="8"/>
      <c r="I238" s="8"/>
      <c r="J238" s="9"/>
      <c r="K238" s="12"/>
    </row>
    <row r="239" spans="1:11" x14ac:dyDescent="0.25">
      <c r="A239" s="13"/>
      <c r="B239" s="5"/>
      <c r="C239" s="5"/>
      <c r="D239" s="5"/>
      <c r="E239" s="5"/>
      <c r="F239" s="5"/>
      <c r="G239" s="5"/>
      <c r="H239" s="5"/>
      <c r="I239" s="5"/>
      <c r="J239" s="5"/>
      <c r="K239" s="14"/>
    </row>
    <row r="240" spans="1:11" ht="19.5" thickBot="1" x14ac:dyDescent="0.3">
      <c r="A240" s="19" t="s">
        <v>49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1"/>
    </row>
    <row r="261" spans="1:11" ht="15.75" thickBot="1" x14ac:dyDescent="0.3"/>
    <row r="262" spans="1:11" ht="88.5" customHeight="1" x14ac:dyDescent="0.25">
      <c r="A262" s="29" t="s">
        <v>55</v>
      </c>
      <c r="B262" s="30"/>
      <c r="C262" s="30"/>
      <c r="D262" s="30"/>
      <c r="E262" s="30"/>
      <c r="F262" s="30"/>
      <c r="G262" s="30"/>
      <c r="H262" s="30"/>
      <c r="I262" s="30"/>
      <c r="J262" s="30"/>
      <c r="K262" s="31"/>
    </row>
    <row r="263" spans="1:11" ht="18.75" x14ac:dyDescent="0.25">
      <c r="A263" s="32"/>
      <c r="B263" s="33"/>
      <c r="C263" s="33"/>
      <c r="D263" s="33"/>
      <c r="E263" s="33"/>
      <c r="F263" s="33"/>
      <c r="G263" s="33"/>
      <c r="H263" s="33"/>
      <c r="I263" s="33"/>
      <c r="J263" s="33"/>
      <c r="K263" s="34"/>
    </row>
    <row r="264" spans="1:11" x14ac:dyDescent="0.25">
      <c r="A264" s="35" t="s">
        <v>1</v>
      </c>
      <c r="B264" s="37" t="s">
        <v>8</v>
      </c>
      <c r="C264" s="37"/>
      <c r="D264" s="37"/>
      <c r="E264" s="37"/>
      <c r="F264" s="37"/>
      <c r="G264" s="37" t="s">
        <v>5</v>
      </c>
      <c r="H264" s="37" t="s">
        <v>6</v>
      </c>
      <c r="I264" s="37"/>
      <c r="J264" s="37" t="s">
        <v>3</v>
      </c>
      <c r="K264" s="38" t="s">
        <v>4</v>
      </c>
    </row>
    <row r="265" spans="1:11" x14ac:dyDescent="0.25">
      <c r="A265" s="36"/>
      <c r="B265" s="37"/>
      <c r="C265" s="37"/>
      <c r="D265" s="37"/>
      <c r="E265" s="37"/>
      <c r="F265" s="37"/>
      <c r="G265" s="37"/>
      <c r="H265" s="37"/>
      <c r="I265" s="37"/>
      <c r="J265" s="37"/>
      <c r="K265" s="38"/>
    </row>
    <row r="266" spans="1:11" ht="149.25" customHeight="1" x14ac:dyDescent="0.25">
      <c r="A266" s="10">
        <v>1</v>
      </c>
      <c r="B266" s="22" t="s">
        <v>52</v>
      </c>
      <c r="C266" s="23"/>
      <c r="D266" s="23"/>
      <c r="E266" s="23"/>
      <c r="F266" s="23"/>
      <c r="G266" s="1">
        <v>6642</v>
      </c>
      <c r="H266" s="24">
        <v>7</v>
      </c>
      <c r="I266" s="24"/>
      <c r="J266" s="1">
        <f>G266*H266</f>
        <v>46494</v>
      </c>
      <c r="K266" s="25">
        <f>J269/3</f>
        <v>46151</v>
      </c>
    </row>
    <row r="267" spans="1:11" ht="128.25" customHeight="1" x14ac:dyDescent="0.25">
      <c r="A267" s="10">
        <v>2</v>
      </c>
      <c r="B267" s="22" t="s">
        <v>51</v>
      </c>
      <c r="C267" s="23"/>
      <c r="D267" s="23"/>
      <c r="E267" s="23"/>
      <c r="F267" s="23"/>
      <c r="G267" s="1">
        <v>6540</v>
      </c>
      <c r="H267" s="24"/>
      <c r="I267" s="24"/>
      <c r="J267" s="1">
        <f>G267*H266</f>
        <v>45780</v>
      </c>
      <c r="K267" s="25"/>
    </row>
    <row r="268" spans="1:11" ht="179.25" customHeight="1" x14ac:dyDescent="0.25">
      <c r="A268" s="10">
        <v>3</v>
      </c>
      <c r="B268" s="22" t="s">
        <v>53</v>
      </c>
      <c r="C268" s="23"/>
      <c r="D268" s="23"/>
      <c r="E268" s="23"/>
      <c r="F268" s="23"/>
      <c r="G268" s="1">
        <v>6597</v>
      </c>
      <c r="H268" s="24"/>
      <c r="I268" s="24"/>
      <c r="J268" s="1">
        <f>G268*H266</f>
        <v>46179</v>
      </c>
      <c r="K268" s="25"/>
    </row>
    <row r="269" spans="1:11" ht="15.75" x14ac:dyDescent="0.25">
      <c r="A269" s="26" t="s">
        <v>2</v>
      </c>
      <c r="B269" s="27"/>
      <c r="C269" s="27"/>
      <c r="D269" s="27"/>
      <c r="E269" s="27"/>
      <c r="F269" s="27"/>
      <c r="G269" s="2"/>
      <c r="H269" s="28"/>
      <c r="I269" s="28"/>
      <c r="J269" s="3">
        <f>SUM(J266:J268)</f>
        <v>138453</v>
      </c>
      <c r="K269" s="25"/>
    </row>
    <row r="270" spans="1:11" ht="15.75" x14ac:dyDescent="0.25">
      <c r="A270" s="11"/>
      <c r="B270" s="6"/>
      <c r="C270" s="6"/>
      <c r="D270" s="6"/>
      <c r="E270" s="6"/>
      <c r="F270" s="6"/>
      <c r="G270" s="7"/>
      <c r="H270" s="8"/>
      <c r="I270" s="8"/>
      <c r="J270" s="9"/>
      <c r="K270" s="12"/>
    </row>
    <row r="271" spans="1:11" x14ac:dyDescent="0.25">
      <c r="A271" s="13"/>
      <c r="B271" s="5"/>
      <c r="C271" s="5"/>
      <c r="D271" s="5"/>
      <c r="E271" s="5"/>
      <c r="F271" s="5"/>
      <c r="G271" s="5"/>
      <c r="H271" s="5"/>
      <c r="I271" s="5"/>
      <c r="J271" s="5"/>
      <c r="K271" s="14"/>
    </row>
    <row r="272" spans="1:11" ht="19.5" thickBot="1" x14ac:dyDescent="0.3">
      <c r="A272" s="19" t="s">
        <v>54</v>
      </c>
      <c r="B272" s="20"/>
      <c r="C272" s="20"/>
      <c r="D272" s="20"/>
      <c r="E272" s="20"/>
      <c r="F272" s="20"/>
      <c r="G272" s="20"/>
      <c r="H272" s="20"/>
      <c r="I272" s="20"/>
      <c r="J272" s="20"/>
      <c r="K272" s="21"/>
    </row>
    <row r="291" spans="1:11" ht="15.75" thickBot="1" x14ac:dyDescent="0.3"/>
    <row r="292" spans="1:11" ht="84.75" customHeight="1" x14ac:dyDescent="0.25">
      <c r="A292" s="29" t="s">
        <v>50</v>
      </c>
      <c r="B292" s="30"/>
      <c r="C292" s="30"/>
      <c r="D292" s="30"/>
      <c r="E292" s="30"/>
      <c r="F292" s="30"/>
      <c r="G292" s="30"/>
      <c r="H292" s="30"/>
      <c r="I292" s="30"/>
      <c r="J292" s="30"/>
      <c r="K292" s="31"/>
    </row>
    <row r="293" spans="1:11" ht="18.75" x14ac:dyDescent="0.25">
      <c r="A293" s="32"/>
      <c r="B293" s="33"/>
      <c r="C293" s="33"/>
      <c r="D293" s="33"/>
      <c r="E293" s="33"/>
      <c r="F293" s="33"/>
      <c r="G293" s="33"/>
      <c r="H293" s="33"/>
      <c r="I293" s="33"/>
      <c r="J293" s="33"/>
      <c r="K293" s="34"/>
    </row>
    <row r="294" spans="1:11" x14ac:dyDescent="0.25">
      <c r="A294" s="35" t="s">
        <v>1</v>
      </c>
      <c r="B294" s="37" t="s">
        <v>8</v>
      </c>
      <c r="C294" s="37"/>
      <c r="D294" s="37"/>
      <c r="E294" s="37"/>
      <c r="F294" s="37"/>
      <c r="G294" s="37" t="s">
        <v>5</v>
      </c>
      <c r="H294" s="37" t="s">
        <v>6</v>
      </c>
      <c r="I294" s="37"/>
      <c r="J294" s="37" t="s">
        <v>3</v>
      </c>
      <c r="K294" s="38" t="s">
        <v>4</v>
      </c>
    </row>
    <row r="295" spans="1:11" x14ac:dyDescent="0.25">
      <c r="A295" s="36"/>
      <c r="B295" s="37"/>
      <c r="C295" s="37"/>
      <c r="D295" s="37"/>
      <c r="E295" s="37"/>
      <c r="F295" s="37"/>
      <c r="G295" s="37"/>
      <c r="H295" s="37"/>
      <c r="I295" s="37"/>
      <c r="J295" s="37"/>
      <c r="K295" s="38"/>
    </row>
    <row r="296" spans="1:11" ht="165" customHeight="1" x14ac:dyDescent="0.25">
      <c r="A296" s="10">
        <v>1</v>
      </c>
      <c r="B296" s="22" t="s">
        <v>58</v>
      </c>
      <c r="C296" s="23"/>
      <c r="D296" s="23"/>
      <c r="E296" s="23"/>
      <c r="F296" s="23"/>
      <c r="G296" s="1">
        <v>5365</v>
      </c>
      <c r="H296" s="24">
        <v>10</v>
      </c>
      <c r="I296" s="24"/>
      <c r="J296" s="1">
        <f>G296*H296</f>
        <v>53650</v>
      </c>
      <c r="K296" s="25">
        <f>J299/3</f>
        <v>54993.333333333336</v>
      </c>
    </row>
    <row r="297" spans="1:11" ht="105" customHeight="1" x14ac:dyDescent="0.25">
      <c r="A297" s="10">
        <v>2</v>
      </c>
      <c r="B297" s="22" t="s">
        <v>57</v>
      </c>
      <c r="C297" s="23"/>
      <c r="D297" s="23"/>
      <c r="E297" s="23"/>
      <c r="F297" s="23"/>
      <c r="G297" s="1">
        <v>5366</v>
      </c>
      <c r="H297" s="24"/>
      <c r="I297" s="24"/>
      <c r="J297" s="1">
        <f>G297*H296</f>
        <v>53660</v>
      </c>
      <c r="K297" s="25"/>
    </row>
    <row r="298" spans="1:11" ht="130.5" customHeight="1" x14ac:dyDescent="0.25">
      <c r="A298" s="10">
        <v>3</v>
      </c>
      <c r="B298" s="22" t="s">
        <v>56</v>
      </c>
      <c r="C298" s="23"/>
      <c r="D298" s="23"/>
      <c r="E298" s="23"/>
      <c r="F298" s="23"/>
      <c r="G298" s="1">
        <v>5767</v>
      </c>
      <c r="H298" s="24"/>
      <c r="I298" s="24"/>
      <c r="J298" s="1">
        <f>G298*H296</f>
        <v>57670</v>
      </c>
      <c r="K298" s="25"/>
    </row>
    <row r="299" spans="1:11" ht="15.75" x14ac:dyDescent="0.25">
      <c r="A299" s="26" t="s">
        <v>2</v>
      </c>
      <c r="B299" s="27"/>
      <c r="C299" s="27"/>
      <c r="D299" s="27"/>
      <c r="E299" s="27"/>
      <c r="F299" s="27"/>
      <c r="G299" s="2"/>
      <c r="H299" s="28"/>
      <c r="I299" s="28"/>
      <c r="J299" s="3">
        <f>SUM(J296:J298)</f>
        <v>164980</v>
      </c>
      <c r="K299" s="25"/>
    </row>
    <row r="300" spans="1:11" ht="15.75" x14ac:dyDescent="0.25">
      <c r="A300" s="11"/>
      <c r="B300" s="6"/>
      <c r="C300" s="6"/>
      <c r="D300" s="6"/>
      <c r="E300" s="6"/>
      <c r="F300" s="6"/>
      <c r="G300" s="7"/>
      <c r="H300" s="8"/>
      <c r="I300" s="8"/>
      <c r="J300" s="9"/>
      <c r="K300" s="12"/>
    </row>
    <row r="301" spans="1:11" x14ac:dyDescent="0.25">
      <c r="A301" s="13"/>
      <c r="B301" s="5"/>
      <c r="C301" s="5"/>
      <c r="D301" s="5"/>
      <c r="E301" s="5"/>
      <c r="F301" s="5"/>
      <c r="G301" s="5"/>
      <c r="H301" s="5"/>
      <c r="I301" s="5"/>
      <c r="J301" s="5"/>
      <c r="K301" s="14"/>
    </row>
    <row r="302" spans="1:11" ht="19.5" thickBot="1" x14ac:dyDescent="0.3">
      <c r="A302" s="19" t="s">
        <v>59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1"/>
    </row>
    <row r="325" spans="1:11" ht="15.75" thickBot="1" x14ac:dyDescent="0.3"/>
    <row r="326" spans="1:11" ht="95.25" customHeight="1" x14ac:dyDescent="0.25">
      <c r="A326" s="29" t="s">
        <v>76</v>
      </c>
      <c r="B326" s="30"/>
      <c r="C326" s="30"/>
      <c r="D326" s="30"/>
      <c r="E326" s="30"/>
      <c r="F326" s="30"/>
      <c r="G326" s="30"/>
      <c r="H326" s="30"/>
      <c r="I326" s="30"/>
      <c r="J326" s="30"/>
      <c r="K326" s="31"/>
    </row>
    <row r="327" spans="1:11" ht="18.75" x14ac:dyDescent="0.25">
      <c r="A327" s="32"/>
      <c r="B327" s="33"/>
      <c r="C327" s="33"/>
      <c r="D327" s="33"/>
      <c r="E327" s="33"/>
      <c r="F327" s="33"/>
      <c r="G327" s="33"/>
      <c r="H327" s="33"/>
      <c r="I327" s="33"/>
      <c r="J327" s="33"/>
      <c r="K327" s="34"/>
    </row>
    <row r="328" spans="1:11" x14ac:dyDescent="0.25">
      <c r="A328" s="35" t="s">
        <v>1</v>
      </c>
      <c r="B328" s="37" t="s">
        <v>8</v>
      </c>
      <c r="C328" s="37"/>
      <c r="D328" s="37"/>
      <c r="E328" s="37"/>
      <c r="F328" s="37"/>
      <c r="G328" s="37" t="s">
        <v>5</v>
      </c>
      <c r="H328" s="37" t="s">
        <v>6</v>
      </c>
      <c r="I328" s="37"/>
      <c r="J328" s="37" t="s">
        <v>3</v>
      </c>
      <c r="K328" s="38" t="s">
        <v>4</v>
      </c>
    </row>
    <row r="329" spans="1:11" x14ac:dyDescent="0.25">
      <c r="A329" s="36"/>
      <c r="B329" s="37"/>
      <c r="C329" s="37"/>
      <c r="D329" s="37"/>
      <c r="E329" s="37"/>
      <c r="F329" s="37"/>
      <c r="G329" s="37"/>
      <c r="H329" s="37"/>
      <c r="I329" s="37"/>
      <c r="J329" s="37"/>
      <c r="K329" s="38"/>
    </row>
    <row r="330" spans="1:11" ht="185.25" customHeight="1" x14ac:dyDescent="0.25">
      <c r="A330" s="10">
        <v>1</v>
      </c>
      <c r="B330" s="22" t="s">
        <v>60</v>
      </c>
      <c r="C330" s="23"/>
      <c r="D330" s="23"/>
      <c r="E330" s="23"/>
      <c r="F330" s="23"/>
      <c r="G330" s="1">
        <v>305</v>
      </c>
      <c r="H330" s="24">
        <v>112</v>
      </c>
      <c r="I330" s="24"/>
      <c r="J330" s="1">
        <f>G330*H330</f>
        <v>34160</v>
      </c>
      <c r="K330" s="25">
        <f>J333/3</f>
        <v>34160</v>
      </c>
    </row>
    <row r="331" spans="1:11" ht="126" customHeight="1" x14ac:dyDescent="0.25">
      <c r="A331" s="10">
        <v>2</v>
      </c>
      <c r="B331" s="22" t="s">
        <v>61</v>
      </c>
      <c r="C331" s="23"/>
      <c r="D331" s="23"/>
      <c r="E331" s="23"/>
      <c r="F331" s="23"/>
      <c r="G331" s="1">
        <v>305</v>
      </c>
      <c r="H331" s="24"/>
      <c r="I331" s="24"/>
      <c r="J331" s="1">
        <f>G331*H330</f>
        <v>34160</v>
      </c>
      <c r="K331" s="25"/>
    </row>
    <row r="332" spans="1:11" ht="141" customHeight="1" x14ac:dyDescent="0.25">
      <c r="A332" s="10">
        <v>3</v>
      </c>
      <c r="B332" s="22" t="s">
        <v>62</v>
      </c>
      <c r="C332" s="23"/>
      <c r="D332" s="23"/>
      <c r="E332" s="23"/>
      <c r="F332" s="23"/>
      <c r="G332" s="1">
        <v>305</v>
      </c>
      <c r="H332" s="24"/>
      <c r="I332" s="24"/>
      <c r="J332" s="1">
        <f>G332*H330</f>
        <v>34160</v>
      </c>
      <c r="K332" s="25"/>
    </row>
    <row r="333" spans="1:11" ht="15.75" x14ac:dyDescent="0.25">
      <c r="A333" s="26" t="s">
        <v>2</v>
      </c>
      <c r="B333" s="27"/>
      <c r="C333" s="27"/>
      <c r="D333" s="27"/>
      <c r="E333" s="27"/>
      <c r="F333" s="27"/>
      <c r="G333" s="2"/>
      <c r="H333" s="28"/>
      <c r="I333" s="28"/>
      <c r="J333" s="3">
        <f>SUM(J330:J332)</f>
        <v>102480</v>
      </c>
      <c r="K333" s="25"/>
    </row>
    <row r="334" spans="1:11" ht="15.75" x14ac:dyDescent="0.25">
      <c r="A334" s="11"/>
      <c r="B334" s="6"/>
      <c r="C334" s="6"/>
      <c r="D334" s="6"/>
      <c r="E334" s="6"/>
      <c r="F334" s="6"/>
      <c r="G334" s="7"/>
      <c r="H334" s="8"/>
      <c r="I334" s="8"/>
      <c r="J334" s="9"/>
      <c r="K334" s="12"/>
    </row>
    <row r="335" spans="1:11" x14ac:dyDescent="0.25">
      <c r="A335" s="13"/>
      <c r="B335" s="5"/>
      <c r="C335" s="5"/>
      <c r="D335" s="5"/>
      <c r="E335" s="5"/>
      <c r="F335" s="5"/>
      <c r="G335" s="5"/>
      <c r="H335" s="5"/>
      <c r="I335" s="5"/>
      <c r="J335" s="5"/>
      <c r="K335" s="14"/>
    </row>
    <row r="336" spans="1:11" ht="19.5" thickBot="1" x14ac:dyDescent="0.3">
      <c r="A336" s="19" t="s">
        <v>77</v>
      </c>
      <c r="B336" s="20"/>
      <c r="C336" s="20"/>
      <c r="D336" s="20"/>
      <c r="E336" s="20"/>
      <c r="F336" s="20"/>
      <c r="G336" s="20"/>
      <c r="H336" s="20"/>
      <c r="I336" s="20"/>
      <c r="J336" s="20"/>
      <c r="K336" s="21"/>
    </row>
    <row r="355" spans="1:11" ht="15.75" thickBot="1" x14ac:dyDescent="0.3"/>
    <row r="356" spans="1:11" ht="116.25" customHeight="1" x14ac:dyDescent="0.25">
      <c r="A356" s="29" t="s">
        <v>75</v>
      </c>
      <c r="B356" s="30"/>
      <c r="C356" s="30"/>
      <c r="D356" s="30"/>
      <c r="E356" s="30"/>
      <c r="F356" s="30"/>
      <c r="G356" s="30"/>
      <c r="H356" s="30"/>
      <c r="I356" s="30"/>
      <c r="J356" s="30"/>
      <c r="K356" s="31"/>
    </row>
    <row r="357" spans="1:11" ht="18.75" x14ac:dyDescent="0.25">
      <c r="A357" s="32"/>
      <c r="B357" s="33"/>
      <c r="C357" s="33"/>
      <c r="D357" s="33"/>
      <c r="E357" s="33"/>
      <c r="F357" s="33"/>
      <c r="G357" s="33"/>
      <c r="H357" s="33"/>
      <c r="I357" s="33"/>
      <c r="J357" s="33"/>
      <c r="K357" s="34"/>
    </row>
    <row r="358" spans="1:11" x14ac:dyDescent="0.25">
      <c r="A358" s="35" t="s">
        <v>1</v>
      </c>
      <c r="B358" s="37" t="s">
        <v>8</v>
      </c>
      <c r="C358" s="37"/>
      <c r="D358" s="37"/>
      <c r="E358" s="37"/>
      <c r="F358" s="37"/>
      <c r="G358" s="37" t="s">
        <v>5</v>
      </c>
      <c r="H358" s="37" t="s">
        <v>6</v>
      </c>
      <c r="I358" s="37"/>
      <c r="J358" s="37" t="s">
        <v>3</v>
      </c>
      <c r="K358" s="38" t="s">
        <v>4</v>
      </c>
    </row>
    <row r="359" spans="1:11" x14ac:dyDescent="0.25">
      <c r="A359" s="36"/>
      <c r="B359" s="37"/>
      <c r="C359" s="37"/>
      <c r="D359" s="37"/>
      <c r="E359" s="37"/>
      <c r="F359" s="37"/>
      <c r="G359" s="37"/>
      <c r="H359" s="37"/>
      <c r="I359" s="37"/>
      <c r="J359" s="37"/>
      <c r="K359" s="38"/>
    </row>
    <row r="360" spans="1:11" ht="115.5" customHeight="1" x14ac:dyDescent="0.25">
      <c r="A360" s="10">
        <v>1</v>
      </c>
      <c r="B360" s="22" t="s">
        <v>63</v>
      </c>
      <c r="C360" s="23"/>
      <c r="D360" s="23"/>
      <c r="E360" s="23"/>
      <c r="F360" s="23"/>
      <c r="G360" s="1">
        <v>2</v>
      </c>
      <c r="H360" s="24">
        <v>399</v>
      </c>
      <c r="I360" s="24"/>
      <c r="J360" s="1">
        <f>G360*H360</f>
        <v>798</v>
      </c>
      <c r="K360" s="25">
        <f>J363/3</f>
        <v>798</v>
      </c>
    </row>
    <row r="361" spans="1:11" ht="109.5" customHeight="1" x14ac:dyDescent="0.25">
      <c r="A361" s="10">
        <v>2</v>
      </c>
      <c r="B361" s="22" t="s">
        <v>64</v>
      </c>
      <c r="C361" s="23"/>
      <c r="D361" s="23"/>
      <c r="E361" s="23"/>
      <c r="F361" s="23"/>
      <c r="G361" s="1">
        <v>2</v>
      </c>
      <c r="H361" s="24"/>
      <c r="I361" s="24"/>
      <c r="J361" s="1">
        <f>G361*H360</f>
        <v>798</v>
      </c>
      <c r="K361" s="25"/>
    </row>
    <row r="362" spans="1:11" ht="133.5" customHeight="1" x14ac:dyDescent="0.25">
      <c r="A362" s="10">
        <v>3</v>
      </c>
      <c r="B362" s="22" t="s">
        <v>65</v>
      </c>
      <c r="C362" s="23"/>
      <c r="D362" s="23"/>
      <c r="E362" s="23"/>
      <c r="F362" s="23"/>
      <c r="G362" s="1">
        <v>2</v>
      </c>
      <c r="H362" s="24"/>
      <c r="I362" s="24"/>
      <c r="J362" s="1">
        <f>G362*H360</f>
        <v>798</v>
      </c>
      <c r="K362" s="25"/>
    </row>
    <row r="363" spans="1:11" ht="15.75" x14ac:dyDescent="0.25">
      <c r="A363" s="26" t="s">
        <v>2</v>
      </c>
      <c r="B363" s="27"/>
      <c r="C363" s="27"/>
      <c r="D363" s="27"/>
      <c r="E363" s="27"/>
      <c r="F363" s="27"/>
      <c r="G363" s="2"/>
      <c r="H363" s="28"/>
      <c r="I363" s="28"/>
      <c r="J363" s="3">
        <f>SUM(J360:J362)</f>
        <v>2394</v>
      </c>
      <c r="K363" s="25"/>
    </row>
    <row r="364" spans="1:11" ht="15.75" x14ac:dyDescent="0.25">
      <c r="A364" s="11"/>
      <c r="B364" s="6"/>
      <c r="C364" s="6"/>
      <c r="D364" s="6"/>
      <c r="E364" s="6"/>
      <c r="F364" s="6"/>
      <c r="G364" s="7"/>
      <c r="H364" s="8"/>
      <c r="I364" s="8"/>
      <c r="J364" s="9"/>
      <c r="K364" s="12"/>
    </row>
    <row r="365" spans="1:11" x14ac:dyDescent="0.25">
      <c r="A365" s="13"/>
      <c r="B365" s="5"/>
      <c r="C365" s="5"/>
      <c r="D365" s="5"/>
      <c r="E365" s="5"/>
      <c r="F365" s="5"/>
      <c r="G365" s="5"/>
      <c r="H365" s="5"/>
      <c r="I365" s="5"/>
      <c r="J365" s="5"/>
      <c r="K365" s="14"/>
    </row>
    <row r="366" spans="1:11" ht="19.5" thickBot="1" x14ac:dyDescent="0.3">
      <c r="A366" s="19" t="s">
        <v>78</v>
      </c>
      <c r="B366" s="20"/>
      <c r="C366" s="20"/>
      <c r="D366" s="20"/>
      <c r="E366" s="20"/>
      <c r="F366" s="20"/>
      <c r="G366" s="20"/>
      <c r="H366" s="20"/>
      <c r="I366" s="20"/>
      <c r="J366" s="20"/>
      <c r="K366" s="21"/>
    </row>
    <row r="390" spans="1:11" ht="15.75" thickBot="1" x14ac:dyDescent="0.3"/>
    <row r="391" spans="1:11" ht="100.5" customHeight="1" x14ac:dyDescent="0.25">
      <c r="A391" s="29" t="s">
        <v>66</v>
      </c>
      <c r="B391" s="30"/>
      <c r="C391" s="30"/>
      <c r="D391" s="30"/>
      <c r="E391" s="30"/>
      <c r="F391" s="30"/>
      <c r="G391" s="30"/>
      <c r="H391" s="30"/>
      <c r="I391" s="30"/>
      <c r="J391" s="30"/>
      <c r="K391" s="31"/>
    </row>
    <row r="392" spans="1:11" ht="18.75" x14ac:dyDescent="0.25">
      <c r="A392" s="32"/>
      <c r="B392" s="33"/>
      <c r="C392" s="33"/>
      <c r="D392" s="33"/>
      <c r="E392" s="33"/>
      <c r="F392" s="33"/>
      <c r="G392" s="33"/>
      <c r="H392" s="33"/>
      <c r="I392" s="33"/>
      <c r="J392" s="33"/>
      <c r="K392" s="34"/>
    </row>
    <row r="393" spans="1:11" x14ac:dyDescent="0.25">
      <c r="A393" s="35" t="s">
        <v>1</v>
      </c>
      <c r="B393" s="37" t="s">
        <v>8</v>
      </c>
      <c r="C393" s="37"/>
      <c r="D393" s="37"/>
      <c r="E393" s="37"/>
      <c r="F393" s="37"/>
      <c r="G393" s="37" t="s">
        <v>5</v>
      </c>
      <c r="H393" s="37" t="s">
        <v>6</v>
      </c>
      <c r="I393" s="37"/>
      <c r="J393" s="37" t="s">
        <v>3</v>
      </c>
      <c r="K393" s="38" t="s">
        <v>4</v>
      </c>
    </row>
    <row r="394" spans="1:11" x14ac:dyDescent="0.25">
      <c r="A394" s="36"/>
      <c r="B394" s="37"/>
      <c r="C394" s="37"/>
      <c r="D394" s="37"/>
      <c r="E394" s="37"/>
      <c r="F394" s="37"/>
      <c r="G394" s="37"/>
      <c r="H394" s="37"/>
      <c r="I394" s="37"/>
      <c r="J394" s="37"/>
      <c r="K394" s="38"/>
    </row>
    <row r="395" spans="1:11" ht="164.25" customHeight="1" x14ac:dyDescent="0.25">
      <c r="A395" s="10">
        <v>1</v>
      </c>
      <c r="B395" s="22" t="s">
        <v>67</v>
      </c>
      <c r="C395" s="23"/>
      <c r="D395" s="23"/>
      <c r="E395" s="23"/>
      <c r="F395" s="23"/>
      <c r="G395" s="1">
        <v>845</v>
      </c>
      <c r="H395" s="24">
        <v>7</v>
      </c>
      <c r="I395" s="24"/>
      <c r="J395" s="1">
        <f>G395*H395</f>
        <v>5915</v>
      </c>
      <c r="K395" s="25">
        <f>J398/3</f>
        <v>6622</v>
      </c>
    </row>
    <row r="396" spans="1:11" ht="126" customHeight="1" x14ac:dyDescent="0.25">
      <c r="A396" s="10">
        <v>2</v>
      </c>
      <c r="B396" s="22" t="s">
        <v>68</v>
      </c>
      <c r="C396" s="23"/>
      <c r="D396" s="23"/>
      <c r="E396" s="23"/>
      <c r="F396" s="23"/>
      <c r="G396" s="1">
        <v>999</v>
      </c>
      <c r="H396" s="24"/>
      <c r="I396" s="24"/>
      <c r="J396" s="1">
        <f>G396*H395</f>
        <v>6993</v>
      </c>
      <c r="K396" s="25"/>
    </row>
    <row r="397" spans="1:11" ht="185.25" customHeight="1" x14ac:dyDescent="0.25">
      <c r="A397" s="10">
        <v>3</v>
      </c>
      <c r="B397" s="22" t="s">
        <v>69</v>
      </c>
      <c r="C397" s="23"/>
      <c r="D397" s="23"/>
      <c r="E397" s="23"/>
      <c r="F397" s="23"/>
      <c r="G397" s="1">
        <v>994</v>
      </c>
      <c r="H397" s="24"/>
      <c r="I397" s="24"/>
      <c r="J397" s="1">
        <f>G397*H395</f>
        <v>6958</v>
      </c>
      <c r="K397" s="25"/>
    </row>
    <row r="398" spans="1:11" ht="15.75" x14ac:dyDescent="0.25">
      <c r="A398" s="26" t="s">
        <v>2</v>
      </c>
      <c r="B398" s="27"/>
      <c r="C398" s="27"/>
      <c r="D398" s="27"/>
      <c r="E398" s="27"/>
      <c r="F398" s="27"/>
      <c r="G398" s="2"/>
      <c r="H398" s="28"/>
      <c r="I398" s="28"/>
      <c r="J398" s="3">
        <f>SUM(J395:J397)</f>
        <v>19866</v>
      </c>
      <c r="K398" s="25"/>
    </row>
    <row r="399" spans="1:11" ht="15.75" x14ac:dyDescent="0.25">
      <c r="A399" s="11"/>
      <c r="B399" s="6"/>
      <c r="C399" s="6"/>
      <c r="D399" s="6"/>
      <c r="E399" s="6"/>
      <c r="F399" s="6"/>
      <c r="G399" s="7"/>
      <c r="H399" s="8"/>
      <c r="I399" s="8"/>
      <c r="J399" s="9"/>
      <c r="K399" s="12"/>
    </row>
    <row r="400" spans="1:11" x14ac:dyDescent="0.25">
      <c r="A400" s="13"/>
      <c r="B400" s="5"/>
      <c r="C400" s="5"/>
      <c r="D400" s="5"/>
      <c r="E400" s="5"/>
      <c r="F400" s="5"/>
      <c r="G400" s="5"/>
      <c r="H400" s="5"/>
      <c r="I400" s="5"/>
      <c r="J400" s="5"/>
      <c r="K400" s="14"/>
    </row>
    <row r="401" spans="1:11" ht="19.5" thickBot="1" x14ac:dyDescent="0.3">
      <c r="A401" s="19" t="s">
        <v>70</v>
      </c>
      <c r="B401" s="20"/>
      <c r="C401" s="20"/>
      <c r="D401" s="20"/>
      <c r="E401" s="20"/>
      <c r="F401" s="20"/>
      <c r="G401" s="20"/>
      <c r="H401" s="20"/>
      <c r="I401" s="20"/>
      <c r="J401" s="20"/>
      <c r="K401" s="21"/>
    </row>
    <row r="418" spans="1:11" ht="15.75" thickBot="1" x14ac:dyDescent="0.3"/>
    <row r="419" spans="1:11" ht="98.25" customHeight="1" x14ac:dyDescent="0.25">
      <c r="A419" s="29" t="s">
        <v>71</v>
      </c>
      <c r="B419" s="30"/>
      <c r="C419" s="30"/>
      <c r="D419" s="30"/>
      <c r="E419" s="30"/>
      <c r="F419" s="30"/>
      <c r="G419" s="30"/>
      <c r="H419" s="30"/>
      <c r="I419" s="30"/>
      <c r="J419" s="30"/>
      <c r="K419" s="31"/>
    </row>
    <row r="420" spans="1:11" ht="18.75" x14ac:dyDescent="0.25">
      <c r="A420" s="32"/>
      <c r="B420" s="33"/>
      <c r="C420" s="33"/>
      <c r="D420" s="33"/>
      <c r="E420" s="33"/>
      <c r="F420" s="33"/>
      <c r="G420" s="33"/>
      <c r="H420" s="33"/>
      <c r="I420" s="33"/>
      <c r="J420" s="33"/>
      <c r="K420" s="34"/>
    </row>
    <row r="421" spans="1:11" x14ac:dyDescent="0.25">
      <c r="A421" s="35" t="s">
        <v>1</v>
      </c>
      <c r="B421" s="37" t="s">
        <v>8</v>
      </c>
      <c r="C421" s="37"/>
      <c r="D421" s="37"/>
      <c r="E421" s="37"/>
      <c r="F421" s="37"/>
      <c r="G421" s="37" t="s">
        <v>5</v>
      </c>
      <c r="H421" s="37" t="s">
        <v>6</v>
      </c>
      <c r="I421" s="37"/>
      <c r="J421" s="37" t="s">
        <v>3</v>
      </c>
      <c r="K421" s="38" t="s">
        <v>4</v>
      </c>
    </row>
    <row r="422" spans="1:11" x14ac:dyDescent="0.25">
      <c r="A422" s="36"/>
      <c r="B422" s="37"/>
      <c r="C422" s="37"/>
      <c r="D422" s="37"/>
      <c r="E422" s="37"/>
      <c r="F422" s="37"/>
      <c r="G422" s="37"/>
      <c r="H422" s="37"/>
      <c r="I422" s="37"/>
      <c r="J422" s="37"/>
      <c r="K422" s="38"/>
    </row>
    <row r="423" spans="1:11" ht="155.25" customHeight="1" x14ac:dyDescent="0.25">
      <c r="A423" s="10">
        <v>1</v>
      </c>
      <c r="B423" s="22" t="s">
        <v>67</v>
      </c>
      <c r="C423" s="23"/>
      <c r="D423" s="23"/>
      <c r="E423" s="23"/>
      <c r="F423" s="23"/>
      <c r="G423" s="1">
        <v>1274</v>
      </c>
      <c r="H423" s="24">
        <v>7</v>
      </c>
      <c r="I423" s="24"/>
      <c r="J423" s="1">
        <f>G423*H423</f>
        <v>8918</v>
      </c>
      <c r="K423" s="25">
        <f>J426/3</f>
        <v>8526</v>
      </c>
    </row>
    <row r="424" spans="1:11" ht="131.25" customHeight="1" x14ac:dyDescent="0.25">
      <c r="A424" s="10">
        <v>2</v>
      </c>
      <c r="B424" s="22" t="s">
        <v>73</v>
      </c>
      <c r="C424" s="23"/>
      <c r="D424" s="23"/>
      <c r="E424" s="23"/>
      <c r="F424" s="23"/>
      <c r="G424" s="1">
        <v>1275</v>
      </c>
      <c r="H424" s="24"/>
      <c r="I424" s="24"/>
      <c r="J424" s="1">
        <f>G424*H423</f>
        <v>8925</v>
      </c>
      <c r="K424" s="25"/>
    </row>
    <row r="425" spans="1:11" ht="202.5" customHeight="1" x14ac:dyDescent="0.25">
      <c r="A425" s="10">
        <v>3</v>
      </c>
      <c r="B425" s="22" t="s">
        <v>72</v>
      </c>
      <c r="C425" s="23"/>
      <c r="D425" s="23"/>
      <c r="E425" s="23"/>
      <c r="F425" s="23"/>
      <c r="G425" s="1">
        <v>1105</v>
      </c>
      <c r="H425" s="24"/>
      <c r="I425" s="24"/>
      <c r="J425" s="1">
        <f>G425*H423</f>
        <v>7735</v>
      </c>
      <c r="K425" s="25"/>
    </row>
    <row r="426" spans="1:11" ht="15.75" x14ac:dyDescent="0.25">
      <c r="A426" s="26" t="s">
        <v>2</v>
      </c>
      <c r="B426" s="27"/>
      <c r="C426" s="27"/>
      <c r="D426" s="27"/>
      <c r="E426" s="27"/>
      <c r="F426" s="27"/>
      <c r="G426" s="2"/>
      <c r="H426" s="28"/>
      <c r="I426" s="28"/>
      <c r="J426" s="3">
        <f>SUM(J423:J425)</f>
        <v>25578</v>
      </c>
      <c r="K426" s="25"/>
    </row>
    <row r="427" spans="1:11" ht="15.75" x14ac:dyDescent="0.25">
      <c r="A427" s="11"/>
      <c r="B427" s="6"/>
      <c r="C427" s="6"/>
      <c r="D427" s="6"/>
      <c r="E427" s="6"/>
      <c r="F427" s="6"/>
      <c r="G427" s="7"/>
      <c r="H427" s="8"/>
      <c r="I427" s="8"/>
      <c r="J427" s="9"/>
      <c r="K427" s="12"/>
    </row>
    <row r="428" spans="1:11" x14ac:dyDescent="0.25">
      <c r="A428" s="13"/>
      <c r="B428" s="5"/>
      <c r="C428" s="5"/>
      <c r="D428" s="5"/>
      <c r="E428" s="5"/>
      <c r="F428" s="5"/>
      <c r="G428" s="5"/>
      <c r="H428" s="5"/>
      <c r="I428" s="5"/>
      <c r="J428" s="5"/>
      <c r="K428" s="14"/>
    </row>
    <row r="429" spans="1:11" ht="19.5" thickBot="1" x14ac:dyDescent="0.3">
      <c r="A429" s="19" t="s">
        <v>74</v>
      </c>
      <c r="B429" s="20"/>
      <c r="C429" s="20"/>
      <c r="D429" s="20"/>
      <c r="E429" s="20"/>
      <c r="F429" s="20"/>
      <c r="G429" s="20"/>
      <c r="H429" s="20"/>
      <c r="I429" s="20"/>
      <c r="J429" s="20"/>
      <c r="K429" s="21"/>
    </row>
  </sheetData>
  <mergeCells count="229"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7:K7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  <mergeCell ref="B29:F29"/>
    <mergeCell ref="H29:I31"/>
    <mergeCell ref="K29:K32"/>
    <mergeCell ref="B30:F30"/>
    <mergeCell ref="B31:F31"/>
    <mergeCell ref="A32:F32"/>
    <mergeCell ref="H32:I32"/>
    <mergeCell ref="A25:K25"/>
    <mergeCell ref="A26:K26"/>
    <mergeCell ref="A27:A28"/>
    <mergeCell ref="B27:F28"/>
    <mergeCell ref="G27:G28"/>
    <mergeCell ref="H27:I28"/>
    <mergeCell ref="J27:J28"/>
    <mergeCell ref="K27:K28"/>
    <mergeCell ref="B63:F63"/>
    <mergeCell ref="H63:I65"/>
    <mergeCell ref="K63:K66"/>
    <mergeCell ref="B64:F64"/>
    <mergeCell ref="B65:F65"/>
    <mergeCell ref="A66:F66"/>
    <mergeCell ref="H66:I66"/>
    <mergeCell ref="A35:K35"/>
    <mergeCell ref="A59:K59"/>
    <mergeCell ref="A60:K60"/>
    <mergeCell ref="A61:A62"/>
    <mergeCell ref="B61:F62"/>
    <mergeCell ref="G61:G62"/>
    <mergeCell ref="H61:I62"/>
    <mergeCell ref="J61:J62"/>
    <mergeCell ref="K61:K62"/>
    <mergeCell ref="B97:F97"/>
    <mergeCell ref="H97:I99"/>
    <mergeCell ref="K97:K100"/>
    <mergeCell ref="B98:F98"/>
    <mergeCell ref="B99:F99"/>
    <mergeCell ref="A100:F100"/>
    <mergeCell ref="H100:I100"/>
    <mergeCell ref="A69:K69"/>
    <mergeCell ref="A93:K93"/>
    <mergeCell ref="A94:K94"/>
    <mergeCell ref="A95:A96"/>
    <mergeCell ref="B95:F96"/>
    <mergeCell ref="G95:G96"/>
    <mergeCell ref="H95:I96"/>
    <mergeCell ref="J95:J96"/>
    <mergeCell ref="K95:K96"/>
    <mergeCell ref="B133:F133"/>
    <mergeCell ref="H133:I135"/>
    <mergeCell ref="K133:K136"/>
    <mergeCell ref="B134:F134"/>
    <mergeCell ref="B135:F135"/>
    <mergeCell ref="A136:F136"/>
    <mergeCell ref="H136:I136"/>
    <mergeCell ref="A103:K103"/>
    <mergeCell ref="A129:K129"/>
    <mergeCell ref="A130:K130"/>
    <mergeCell ref="A131:A132"/>
    <mergeCell ref="B131:F132"/>
    <mergeCell ref="G131:G132"/>
    <mergeCell ref="H131:I132"/>
    <mergeCell ref="J131:J132"/>
    <mergeCell ref="K131:K132"/>
    <mergeCell ref="B168:F168"/>
    <mergeCell ref="H168:I170"/>
    <mergeCell ref="K168:K171"/>
    <mergeCell ref="B169:F169"/>
    <mergeCell ref="B170:F170"/>
    <mergeCell ref="A171:F171"/>
    <mergeCell ref="H171:I171"/>
    <mergeCell ref="A139:K139"/>
    <mergeCell ref="A164:K164"/>
    <mergeCell ref="A165:K165"/>
    <mergeCell ref="A166:A167"/>
    <mergeCell ref="B166:F167"/>
    <mergeCell ref="G166:G167"/>
    <mergeCell ref="H166:I167"/>
    <mergeCell ref="J166:J167"/>
    <mergeCell ref="K166:K167"/>
    <mergeCell ref="B199:F199"/>
    <mergeCell ref="H199:I201"/>
    <mergeCell ref="K199:K202"/>
    <mergeCell ref="B200:F200"/>
    <mergeCell ref="B201:F201"/>
    <mergeCell ref="A202:F202"/>
    <mergeCell ref="H202:I202"/>
    <mergeCell ref="A174:K174"/>
    <mergeCell ref="A195:K195"/>
    <mergeCell ref="A196:K196"/>
    <mergeCell ref="A197:A198"/>
    <mergeCell ref="B197:F198"/>
    <mergeCell ref="G197:G198"/>
    <mergeCell ref="H197:I198"/>
    <mergeCell ref="J197:J198"/>
    <mergeCell ref="K197:K198"/>
    <mergeCell ref="B234:F234"/>
    <mergeCell ref="H234:I236"/>
    <mergeCell ref="K234:K237"/>
    <mergeCell ref="B235:F235"/>
    <mergeCell ref="B236:F236"/>
    <mergeCell ref="A237:F237"/>
    <mergeCell ref="H237:I237"/>
    <mergeCell ref="A205:K205"/>
    <mergeCell ref="A230:K230"/>
    <mergeCell ref="A231:K231"/>
    <mergeCell ref="A232:A233"/>
    <mergeCell ref="B232:F233"/>
    <mergeCell ref="G232:G233"/>
    <mergeCell ref="H232:I233"/>
    <mergeCell ref="J232:J233"/>
    <mergeCell ref="K232:K233"/>
    <mergeCell ref="B266:F266"/>
    <mergeCell ref="H266:I268"/>
    <mergeCell ref="K266:K269"/>
    <mergeCell ref="B267:F267"/>
    <mergeCell ref="B268:F268"/>
    <mergeCell ref="A269:F269"/>
    <mergeCell ref="H269:I269"/>
    <mergeCell ref="A240:K240"/>
    <mergeCell ref="A262:K262"/>
    <mergeCell ref="A263:K263"/>
    <mergeCell ref="A264:A265"/>
    <mergeCell ref="B264:F265"/>
    <mergeCell ref="G264:G265"/>
    <mergeCell ref="H264:I265"/>
    <mergeCell ref="J264:J265"/>
    <mergeCell ref="K264:K265"/>
    <mergeCell ref="B296:F296"/>
    <mergeCell ref="H296:I298"/>
    <mergeCell ref="K296:K299"/>
    <mergeCell ref="B297:F297"/>
    <mergeCell ref="B298:F298"/>
    <mergeCell ref="A299:F299"/>
    <mergeCell ref="H299:I299"/>
    <mergeCell ref="A272:K272"/>
    <mergeCell ref="A292:K292"/>
    <mergeCell ref="A293:K293"/>
    <mergeCell ref="A294:A295"/>
    <mergeCell ref="B294:F295"/>
    <mergeCell ref="G294:G295"/>
    <mergeCell ref="H294:I295"/>
    <mergeCell ref="J294:J295"/>
    <mergeCell ref="K294:K295"/>
    <mergeCell ref="B330:F330"/>
    <mergeCell ref="H330:I332"/>
    <mergeCell ref="K330:K333"/>
    <mergeCell ref="B331:F331"/>
    <mergeCell ref="B332:F332"/>
    <mergeCell ref="A333:F333"/>
    <mergeCell ref="H333:I333"/>
    <mergeCell ref="A302:K302"/>
    <mergeCell ref="A326:K326"/>
    <mergeCell ref="A327:K327"/>
    <mergeCell ref="A328:A329"/>
    <mergeCell ref="B328:F329"/>
    <mergeCell ref="G328:G329"/>
    <mergeCell ref="H328:I329"/>
    <mergeCell ref="J328:J329"/>
    <mergeCell ref="K328:K329"/>
    <mergeCell ref="B360:F360"/>
    <mergeCell ref="H360:I362"/>
    <mergeCell ref="K360:K363"/>
    <mergeCell ref="B361:F361"/>
    <mergeCell ref="B362:F362"/>
    <mergeCell ref="A363:F363"/>
    <mergeCell ref="H363:I363"/>
    <mergeCell ref="A336:K336"/>
    <mergeCell ref="A356:K356"/>
    <mergeCell ref="A357:K357"/>
    <mergeCell ref="A358:A359"/>
    <mergeCell ref="B358:F359"/>
    <mergeCell ref="G358:G359"/>
    <mergeCell ref="H358:I359"/>
    <mergeCell ref="J358:J359"/>
    <mergeCell ref="K358:K359"/>
    <mergeCell ref="B395:F395"/>
    <mergeCell ref="H395:I397"/>
    <mergeCell ref="K395:K398"/>
    <mergeCell ref="B396:F396"/>
    <mergeCell ref="B397:F397"/>
    <mergeCell ref="A398:F398"/>
    <mergeCell ref="H398:I398"/>
    <mergeCell ref="A366:K366"/>
    <mergeCell ref="A391:K391"/>
    <mergeCell ref="A392:K392"/>
    <mergeCell ref="A393:A394"/>
    <mergeCell ref="B393:F394"/>
    <mergeCell ref="G393:G394"/>
    <mergeCell ref="H393:I394"/>
    <mergeCell ref="J393:J394"/>
    <mergeCell ref="K393:K394"/>
    <mergeCell ref="A429:K429"/>
    <mergeCell ref="B423:F423"/>
    <mergeCell ref="H423:I425"/>
    <mergeCell ref="K423:K426"/>
    <mergeCell ref="B424:F424"/>
    <mergeCell ref="B425:F425"/>
    <mergeCell ref="A426:F426"/>
    <mergeCell ref="H426:I426"/>
    <mergeCell ref="A401:K401"/>
    <mergeCell ref="A419:K419"/>
    <mergeCell ref="A420:K420"/>
    <mergeCell ref="A421:A422"/>
    <mergeCell ref="B421:F422"/>
    <mergeCell ref="G421:G422"/>
    <mergeCell ref="H421:I422"/>
    <mergeCell ref="J421:J422"/>
    <mergeCell ref="K421:K422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2025-04-25T08:10:10Z</cp:lastPrinted>
  <dcterms:created xsi:type="dcterms:W3CDTF">2020-02-13T12:43:38Z</dcterms:created>
  <dcterms:modified xsi:type="dcterms:W3CDTF">2025-04-25T08:11:54Z</dcterms:modified>
</cp:coreProperties>
</file>