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Маршрутизатор\СОВА на веб-сайт\"/>
    </mc:Choice>
  </mc:AlternateContent>
  <xr:revisionPtr revIDLastSave="0" documentId="13_ncr:1_{1F30E336-643E-4AD3-BADB-BAB0153AA7D7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 refMode="R1C1"/>
</workbook>
</file>

<file path=xl/calcChain.xml><?xml version="1.0" encoding="utf-8"?>
<calcChain xmlns="http://schemas.openxmlformats.org/spreadsheetml/2006/main">
  <c r="J29" i="1" l="1"/>
  <c r="J28" i="1"/>
  <c r="J27" i="1"/>
  <c r="J30" i="1" l="1"/>
  <c r="K27" i="1" s="1"/>
  <c r="J15" i="1"/>
  <c r="J14" i="1"/>
  <c r="J13" i="1"/>
  <c r="J16" i="1" l="1"/>
  <c r="K13" i="1" s="1"/>
</calcChain>
</file>

<file path=xl/sharedStrings.xml><?xml version="1.0" encoding="utf-8"?>
<sst xmlns="http://schemas.openxmlformats.org/spreadsheetml/2006/main" count="28" uniqueCount="21">
  <si>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</si>
  <si>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</si>
  <si>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</si>
  <si>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</si>
  <si>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</si>
  <si>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</si>
  <si>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</si>
  <si>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</si>
  <si>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</si>
  <si>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Маршрутизаторів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</si>
  <si>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Маршрутизатор Mikrotik L009UiGS-RM (або аналог)  з погодженими характеристиками в кількості 44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</si>
  <si>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мережа "Brain" </t>
    </r>
    <r>
      <rPr>
        <sz val="11"/>
        <color theme="1"/>
        <rFont val="Calibri"/>
        <family val="2"/>
        <charset val="204"/>
        <scheme val="minor"/>
      </rPr>
      <t>https://brain.com.ua/ukr/Marshrutizator_Mikrotik_L009UiGS-RM-p1073760.html?utm_content=shopping&amp;gad_source=1&amp;gclid=Cj0KCQjwm7q-BhDRARIsACD6-fV8kK96_hmeqM5ia9kTkkZuhyZN3X3NyO_OqRZ2PHDpdikci4BsC6gaAiBmEALw_wcB</t>
    </r>
  </si>
  <si>
    <r>
      <t xml:space="preserve">мережа "Алло"     </t>
    </r>
    <r>
      <rPr>
        <sz val="11"/>
        <color theme="1"/>
        <rFont val="Calibri"/>
        <family val="2"/>
        <charset val="204"/>
        <scheme val="minor"/>
      </rPr>
      <t>https://allo.ua/ru/wi-fi-routery/marshrutizator-mikrotik-routerboard-l009uigs-rm.html?utm_source=google&amp;utm_medium=cpc&amp;utm_campaign=%21%5Bperformance_max%5D_%7C_тв%2Fкт_%7C_роутеры&amp;gad_source=1&amp;gclid=Cj0KCQjwm7q-BhDRARIsACD6-fUY5RPWTJ3ZeoSrgWcwFKoOFdCta0oPyE__KsPzcTd_x-8S1JEhsmsaAsfpEALw_wcB</t>
    </r>
  </si>
  <si>
    <r>
      <t xml:space="preserve">"It-Box"                               </t>
    </r>
    <r>
      <rPr>
        <sz val="11"/>
        <color theme="1"/>
        <rFont val="Calibri"/>
        <family val="2"/>
        <charset val="204"/>
        <scheme val="minor"/>
      </rPr>
      <t>https://www.itbox.ua/ua/product/Marshrutizator_Mikrotik_L009UiGS-RM-p980637/?utm_content=new_buyers&amp;gad_source=1&amp;gclid=Cj0KCQjwm7q-BhDRARIsACD6-fV8OXABLsylxzyykBvuKhHRkiOSrPPnKkUHSnchMPpLsnvU2nnjsiYaAoSdEALw_wcB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</si>
  <si>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198646,00 грн.</t>
    </r>
  </si>
  <si>
    <r>
      <t xml:space="preserve">      В ході проведення цінового дослідження  щодо придбання Маршрутизатор Mikrotik RouterBOARD RB5009UPr+S+IN (або аналог)  з погодженими характеристиками в кількості 18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</si>
  <si>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мережа "Brain" </t>
    </r>
    <r>
      <rPr>
        <sz val="11"/>
        <color theme="1"/>
        <rFont val="Calibri"/>
        <family val="2"/>
        <charset val="204"/>
        <scheme val="minor"/>
      </rPr>
      <t>https://brain.com.ua/ukr/Marshrutizator_Mikrotik_RB5009UPr_S_IN-p923170.html?utm_content=shopping&amp;gad_source=1&amp;gclid=Cj0KCQjwm7q-BhDRARIsACD6-fVNCj9z1W9RqTu7oilaMLS8EvrxxNCRKUwXfToJ2XwZ6JvD_WhDntcaAs5XEALw_wcB</t>
    </r>
  </si>
  <si>
    <r>
      <t xml:space="preserve">"It-Box"                               </t>
    </r>
    <r>
      <rPr>
        <sz val="11"/>
        <color theme="1"/>
        <rFont val="Calibri"/>
        <family val="2"/>
        <charset val="204"/>
        <scheme val="minor"/>
      </rPr>
      <t>https://www.itbox.ua/ua/product/Marshrutizator_Mikrotik_RB5009UPr_S_IN-p848464/?utm_content=new_buyers&amp;gad_source=1&amp;gclid=Cj0KCQjwm7q-BhDRARIsACD6-fWeKwdqFEKZWQgUlX96tws02D2IaX8iB2uEgfri2s-PuKow2CYUSKQaAodiEALw_wcB</t>
    </r>
  </si>
  <si>
    <r>
      <t xml:space="preserve">мережа "Розетка"     </t>
    </r>
    <r>
      <rPr>
        <sz val="11"/>
        <color theme="1"/>
        <rFont val="Calibri"/>
        <family val="2"/>
        <charset val="204"/>
        <scheme val="minor"/>
      </rPr>
      <t>https://rozetka.com.ua/ua/414953415/p414953415/?gad_source=1&amp;gclid=Cj0KCQjwm7q-BhDRARIsACD6-fVn81J2mH6sybg_BB5D7fTfoQwJaCn9inyW_RfMWCH-wAPJ3thakYgaAmn6EALw_wcB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</si>
  <si>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201318,00 грн.</t>
    </r>
  </si>
  <si>
    <t>Маршрутизатор код за ДК 021:2015: 32410000-0: Локальні мережі  (код за ДК 021:2015: 32413100-2: Маршрутизатори)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</si>
</sst>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39" fontId="5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3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vertical="top" wrapText="1"/>
    </xf>
    <xf numFmtId="49" fontId="10" fillId="0" borderId="23" xfId="0" applyNumberFormat="1" applyFont="1" applyBorder="1" applyAlignment="1">
      <alignment vertical="top" wrapText="1"/>
    </xf>
    <xf numFmtId="49" fontId="10" fillId="0" borderId="22" xfId="0" applyNumberFormat="1" applyFont="1" applyBorder="1" applyAlignment="1">
      <alignment vertical="top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39" fontId="5" fillId="0" borderId="17" xfId="0" applyNumberFormat="1" applyFont="1" applyBorder="1" applyAlignment="1">
      <alignment horizontal="center" vertical="center"/>
    </xf>
    <xf numFmtId="39" fontId="5" fillId="0" borderId="28" xfId="0" applyNumberFormat="1" applyFont="1" applyBorder="1" applyAlignment="1">
      <alignment horizontal="center" vertical="center"/>
    </xf>
    <xf numFmtId="39" fontId="5" fillId="0" borderId="18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6" fillId="0" borderId="24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39" fontId="5" fillId="0" borderId="21" xfId="0" applyNumberFormat="1" applyFont="1" applyBorder="1" applyAlignment="1">
      <alignment horizontal="center"/>
    </xf>
    <xf numFmtId="39" fontId="5" fillId="0" borderId="22" xfId="0" applyNumberFormat="1" applyFont="1" applyBorder="1" applyAlignment="1">
      <alignment horizont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view="pageLayout" topLeftCell="A34" zoomScale="120" zoomScaleNormal="100" zoomScalePageLayoutView="120" workbookViewId="0">
      <selection activeCell="A6" sqref="A6:K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9.25" customHeight="1" x14ac:dyDescent="0.2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60" t="s">
        <v>9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77.25" customHeight="1" x14ac:dyDescent="0.25">
      <c r="A6" s="60" t="s">
        <v>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 x14ac:dyDescent="0.25">
      <c r="A9" s="40" t="s">
        <v>10</v>
      </c>
      <c r="B9" s="41"/>
      <c r="C9" s="41"/>
      <c r="D9" s="41"/>
      <c r="E9" s="41"/>
      <c r="F9" s="41"/>
      <c r="G9" s="41"/>
      <c r="H9" s="41"/>
      <c r="I9" s="41"/>
      <c r="J9" s="41"/>
      <c r="K9" s="42"/>
    </row>
    <row r="10" spans="1:11" ht="0.75" customHeight="1" x14ac:dyDescent="0.2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5"/>
    </row>
    <row r="11" spans="1:11" ht="20.25" customHeight="1" x14ac:dyDescent="0.25">
      <c r="A11" s="46" t="s">
        <v>1</v>
      </c>
      <c r="B11" s="48" t="s">
        <v>8</v>
      </c>
      <c r="C11" s="49"/>
      <c r="D11" s="49"/>
      <c r="E11" s="49"/>
      <c r="F11" s="50"/>
      <c r="G11" s="54" t="s">
        <v>5</v>
      </c>
      <c r="H11" s="48" t="s">
        <v>6</v>
      </c>
      <c r="I11" s="50"/>
      <c r="J11" s="54" t="s">
        <v>3</v>
      </c>
      <c r="K11" s="56" t="s">
        <v>4</v>
      </c>
    </row>
    <row r="12" spans="1:11" ht="17.25" customHeight="1" x14ac:dyDescent="0.25">
      <c r="A12" s="47"/>
      <c r="B12" s="51"/>
      <c r="C12" s="52"/>
      <c r="D12" s="52"/>
      <c r="E12" s="52"/>
      <c r="F12" s="53"/>
      <c r="G12" s="55"/>
      <c r="H12" s="51"/>
      <c r="I12" s="53"/>
      <c r="J12" s="55"/>
      <c r="K12" s="57"/>
    </row>
    <row r="13" spans="1:11" ht="165.75" customHeight="1" x14ac:dyDescent="0.25">
      <c r="A13" s="11">
        <v>1</v>
      </c>
      <c r="B13" s="20" t="s">
        <v>12</v>
      </c>
      <c r="C13" s="21"/>
      <c r="D13" s="21"/>
      <c r="E13" s="21"/>
      <c r="F13" s="22"/>
      <c r="G13" s="1">
        <v>4738</v>
      </c>
      <c r="H13" s="23">
        <v>44</v>
      </c>
      <c r="I13" s="24"/>
      <c r="J13" s="1">
        <f>G13*H13</f>
        <v>208472</v>
      </c>
      <c r="K13" s="29">
        <f>J16/3</f>
        <v>198645.33333333334</v>
      </c>
    </row>
    <row r="14" spans="1:11" ht="150" customHeight="1" x14ac:dyDescent="0.25">
      <c r="A14" s="11">
        <v>2</v>
      </c>
      <c r="B14" s="32" t="s">
        <v>11</v>
      </c>
      <c r="C14" s="33"/>
      <c r="D14" s="33"/>
      <c r="E14" s="33"/>
      <c r="F14" s="34"/>
      <c r="G14" s="1">
        <v>4403</v>
      </c>
      <c r="H14" s="25"/>
      <c r="I14" s="26"/>
      <c r="J14" s="1">
        <f>G14*H13</f>
        <v>193732</v>
      </c>
      <c r="K14" s="30"/>
    </row>
    <row r="15" spans="1:11" ht="161.25" customHeight="1" x14ac:dyDescent="0.25">
      <c r="A15" s="11">
        <v>3</v>
      </c>
      <c r="B15" s="32" t="s">
        <v>13</v>
      </c>
      <c r="C15" s="33"/>
      <c r="D15" s="33"/>
      <c r="E15" s="33"/>
      <c r="F15" s="34"/>
      <c r="G15" s="1">
        <v>4403</v>
      </c>
      <c r="H15" s="27"/>
      <c r="I15" s="28"/>
      <c r="J15" s="1">
        <f>G15*H13</f>
        <v>193732</v>
      </c>
      <c r="K15" s="30"/>
    </row>
    <row r="16" spans="1:11" ht="19.5" customHeight="1" x14ac:dyDescent="0.25">
      <c r="A16" s="35" t="s">
        <v>2</v>
      </c>
      <c r="B16" s="36"/>
      <c r="C16" s="36"/>
      <c r="D16" s="36"/>
      <c r="E16" s="36"/>
      <c r="F16" s="37"/>
      <c r="G16" s="2"/>
      <c r="H16" s="38"/>
      <c r="I16" s="39"/>
      <c r="J16" s="3">
        <f>SUM(J13:J15)</f>
        <v>595936</v>
      </c>
      <c r="K16" s="31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t="15" hidden="1" customHeight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17" t="s">
        <v>14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2" spans="1:11" ht="15.75" thickBot="1" x14ac:dyDescent="0.3"/>
    <row r="23" spans="1:11" ht="86.25" customHeight="1" x14ac:dyDescent="0.25">
      <c r="A23" s="40" t="s">
        <v>15</v>
      </c>
      <c r="B23" s="41"/>
      <c r="C23" s="41"/>
      <c r="D23" s="41"/>
      <c r="E23" s="41"/>
      <c r="F23" s="41"/>
      <c r="G23" s="41"/>
      <c r="H23" s="41"/>
      <c r="I23" s="41"/>
      <c r="J23" s="41"/>
      <c r="K23" s="42"/>
    </row>
    <row r="24" spans="1:11" ht="18.75" x14ac:dyDescent="0.25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5"/>
    </row>
    <row r="25" spans="1:11" x14ac:dyDescent="0.25">
      <c r="A25" s="46" t="s">
        <v>1</v>
      </c>
      <c r="B25" s="48" t="s">
        <v>8</v>
      </c>
      <c r="C25" s="49"/>
      <c r="D25" s="49"/>
      <c r="E25" s="49"/>
      <c r="F25" s="50"/>
      <c r="G25" s="54" t="s">
        <v>5</v>
      </c>
      <c r="H25" s="48" t="s">
        <v>6</v>
      </c>
      <c r="I25" s="50"/>
      <c r="J25" s="54" t="s">
        <v>3</v>
      </c>
      <c r="K25" s="56" t="s">
        <v>4</v>
      </c>
    </row>
    <row r="26" spans="1:11" x14ac:dyDescent="0.25">
      <c r="A26" s="47"/>
      <c r="B26" s="51"/>
      <c r="C26" s="52"/>
      <c r="D26" s="52"/>
      <c r="E26" s="52"/>
      <c r="F26" s="53"/>
      <c r="G26" s="55"/>
      <c r="H26" s="51"/>
      <c r="I26" s="53"/>
      <c r="J26" s="55"/>
      <c r="K26" s="57"/>
    </row>
    <row r="27" spans="1:11" ht="171.75" customHeight="1" x14ac:dyDescent="0.25">
      <c r="A27" s="11">
        <v>1</v>
      </c>
      <c r="B27" s="20" t="s">
        <v>18</v>
      </c>
      <c r="C27" s="21"/>
      <c r="D27" s="21"/>
      <c r="E27" s="21"/>
      <c r="F27" s="22"/>
      <c r="G27" s="1">
        <v>11185</v>
      </c>
      <c r="H27" s="23">
        <v>18</v>
      </c>
      <c r="I27" s="24"/>
      <c r="J27" s="1">
        <f>G27*H27</f>
        <v>201330</v>
      </c>
      <c r="K27" s="29">
        <f>J30/3</f>
        <v>201318</v>
      </c>
    </row>
    <row r="28" spans="1:11" ht="165" customHeight="1" x14ac:dyDescent="0.25">
      <c r="A28" s="11">
        <v>2</v>
      </c>
      <c r="B28" s="32" t="s">
        <v>16</v>
      </c>
      <c r="C28" s="33"/>
      <c r="D28" s="33"/>
      <c r="E28" s="33"/>
      <c r="F28" s="34"/>
      <c r="G28" s="1">
        <v>11184</v>
      </c>
      <c r="H28" s="25"/>
      <c r="I28" s="26"/>
      <c r="J28" s="1">
        <f>G28*H27</f>
        <v>201312</v>
      </c>
      <c r="K28" s="30"/>
    </row>
    <row r="29" spans="1:11" ht="156" customHeight="1" x14ac:dyDescent="0.25">
      <c r="A29" s="11">
        <v>3</v>
      </c>
      <c r="B29" s="32" t="s">
        <v>17</v>
      </c>
      <c r="C29" s="33"/>
      <c r="D29" s="33"/>
      <c r="E29" s="33"/>
      <c r="F29" s="34"/>
      <c r="G29" s="1">
        <v>11184</v>
      </c>
      <c r="H29" s="27"/>
      <c r="I29" s="28"/>
      <c r="J29" s="1">
        <f>G29*H27</f>
        <v>201312</v>
      </c>
      <c r="K29" s="30"/>
    </row>
    <row r="30" spans="1:11" ht="15.75" x14ac:dyDescent="0.25">
      <c r="A30" s="35" t="s">
        <v>2</v>
      </c>
      <c r="B30" s="36"/>
      <c r="C30" s="36"/>
      <c r="D30" s="36"/>
      <c r="E30" s="36"/>
      <c r="F30" s="37"/>
      <c r="G30" s="2"/>
      <c r="H30" s="38"/>
      <c r="I30" s="39"/>
      <c r="J30" s="3">
        <f>SUM(J27:J29)</f>
        <v>603954</v>
      </c>
      <c r="K30" s="31"/>
    </row>
    <row r="31" spans="1:11" ht="15.75" x14ac:dyDescent="0.25">
      <c r="A31" s="12"/>
      <c r="B31" s="7"/>
      <c r="C31" s="7"/>
      <c r="D31" s="7"/>
      <c r="E31" s="7"/>
      <c r="F31" s="7"/>
      <c r="G31" s="8"/>
      <c r="H31" s="9"/>
      <c r="I31" s="9"/>
      <c r="J31" s="10"/>
      <c r="K31" s="13"/>
    </row>
    <row r="32" spans="1:11" x14ac:dyDescent="0.25">
      <c r="A32" s="14"/>
      <c r="B32" s="6"/>
      <c r="C32" s="6"/>
      <c r="D32" s="6"/>
      <c r="E32" s="6"/>
      <c r="F32" s="6"/>
      <c r="G32" s="6"/>
      <c r="H32" s="6"/>
      <c r="I32" s="6"/>
      <c r="J32" s="6"/>
      <c r="K32" s="15"/>
    </row>
    <row r="33" spans="1:11" ht="19.5" thickBot="1" x14ac:dyDescent="0.3">
      <c r="A33" s="17" t="s">
        <v>19</v>
      </c>
      <c r="B33" s="18"/>
      <c r="C33" s="18"/>
      <c r="D33" s="18"/>
      <c r="E33" s="18"/>
      <c r="F33" s="18"/>
      <c r="G33" s="18"/>
      <c r="H33" s="18"/>
      <c r="I33" s="18"/>
      <c r="J33" s="18"/>
      <c r="K33" s="19"/>
    </row>
  </sheetData>
  <mergeCells count="36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23:K23"/>
    <mergeCell ref="A24:K24"/>
    <mergeCell ref="A25:A26"/>
    <mergeCell ref="B25:F26"/>
    <mergeCell ref="G25:G26"/>
    <mergeCell ref="H25:I26"/>
    <mergeCell ref="J25:J26"/>
    <mergeCell ref="K25:K26"/>
    <mergeCell ref="A33:K33"/>
    <mergeCell ref="B27:F27"/>
    <mergeCell ref="H27:I29"/>
    <mergeCell ref="K27:K30"/>
    <mergeCell ref="B28:F28"/>
    <mergeCell ref="B29:F29"/>
    <mergeCell ref="A30:F30"/>
    <mergeCell ref="H30:I30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2025-03-10T14:41:14Z</dcterms:modified>
</cp:coreProperties>
</file>